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Multi-Family\2. Properties\The BLVD_M380_(Bellwether Housing)\CONTRACT FILE - 1. BID PROCUREMENT\Mechanical &amp; Electrical\VENTILATION BID\"/>
    </mc:Choice>
  </mc:AlternateContent>
  <bookViews>
    <workbookView xWindow="0" yWindow="0" windowWidth="10140" windowHeight="10830" activeTab="2"/>
  </bookViews>
  <sheets>
    <sheet name="Instructions" sheetId="6" r:id="rId1"/>
    <sheet name="Base Bid" sheetId="5" r:id="rId2"/>
    <sheet name="Alternate 1" sheetId="11" r:id="rId3"/>
    <sheet name="Equipment &amp; Signature" sheetId="7" r:id="rId4"/>
    <sheet name="Change Order #" sheetId="9" state="hidden" r:id="rId5"/>
  </sheets>
  <definedNames>
    <definedName name="Address" localSheetId="2">'Alternate 1'!$A$3</definedName>
    <definedName name="Address">'Base Bid'!$A$3</definedName>
    <definedName name="BondCost" localSheetId="2">'Alternate 1'!#REF!</definedName>
    <definedName name="BondCost" localSheetId="1">'Base Bid'!#REF!</definedName>
    <definedName name="BondCost" localSheetId="3">'Equipment &amp; Signature'!#REF!</definedName>
    <definedName name="BondCost">#REF!</definedName>
    <definedName name="contractnumber" localSheetId="2">'Alternate 1'!$C$44</definedName>
    <definedName name="contractnumber">'Base Bid'!$C$65</definedName>
    <definedName name="Dropdown3" localSheetId="2">'Alternate 1'!#REF!</definedName>
    <definedName name="Dropdown3" localSheetId="1">'Base Bid'!#REF!</definedName>
    <definedName name="Dropdown3" localSheetId="3">'Equipment &amp; Signature'!#REF!</definedName>
    <definedName name="LaborOverheadandProfit" localSheetId="2">'Alternate 1'!#REF!</definedName>
    <definedName name="LaborOverheadandProfit" localSheetId="1">'Base Bid'!#REF!</definedName>
    <definedName name="LaborOverheadandProfit" localSheetId="3">'Equipment &amp; Signature'!#REF!</definedName>
    <definedName name="LaborOverheadandProfit">#REF!</definedName>
    <definedName name="MaterialCost" localSheetId="2">'Alternate 1'!$H$27</definedName>
    <definedName name="MaterialCost" localSheetId="1">'Base Bid'!$H$48</definedName>
    <definedName name="MaterialCost" localSheetId="3">'Equipment &amp; Signature'!#REF!</definedName>
    <definedName name="MaterialCost">#REF!</definedName>
    <definedName name="NameofProject" localSheetId="2">'Alternate 1'!$A$2</definedName>
    <definedName name="NameofProject">'Base Bid'!$A$2</definedName>
    <definedName name="PBLOP" localSheetId="2">'Alternate 1'!$H$29</definedName>
    <definedName name="PBLOP" localSheetId="3">'Equipment &amp; Signature'!#REF!</definedName>
    <definedName name="PBLOP">'Base Bid'!$H$50</definedName>
    <definedName name="PermitCost" localSheetId="2">'Alternate 1'!$H$29</definedName>
    <definedName name="PermitCost" localSheetId="1">'Base Bid'!$H$50</definedName>
    <definedName name="PermitCost" localSheetId="3">'Equipment &amp; Signature'!#REF!</definedName>
    <definedName name="PermitCost">#REF!</definedName>
    <definedName name="_xlnm.Print_Area" localSheetId="2">'Alternate 1'!$A$1:$J$36</definedName>
    <definedName name="_xlnm.Print_Area" localSheetId="1">'Base Bid'!$A$1:$J$57</definedName>
    <definedName name="_xlnm.Print_Area" localSheetId="4">'Change Order #'!$A$1:$K$53</definedName>
    <definedName name="_xlnm.Print_Area" localSheetId="3">'Equipment &amp; Signature'!$A$1:$J$63</definedName>
    <definedName name="_xlnm.Print_Area" localSheetId="0">Instructions!$A$1:$I$46</definedName>
    <definedName name="Tax" localSheetId="2">'Alternate 1'!$H$30</definedName>
    <definedName name="Tax">'Base Bid'!$H$51</definedName>
    <definedName name="TaxRate" localSheetId="2">'Alternate 1'!#REF!</definedName>
    <definedName name="TaxRate" localSheetId="1">'Base Bid'!#REF!</definedName>
    <definedName name="TaxRate" localSheetId="3">'Equipment &amp; Signature'!#REF!</definedName>
    <definedName name="TaxRate">#REF!</definedName>
    <definedName name="TotalTax" localSheetId="2">'Alternate 1'!#REF!</definedName>
    <definedName name="TotalTax" localSheetId="1">'Base Bid'!#REF!</definedName>
    <definedName name="TotalTax" localSheetId="3">'Equipment &amp; Signature'!#REF!</definedName>
    <definedName name="TotalTax">#REF!</definedName>
    <definedName name="TOTALUNITS" localSheetId="2">'Alternate 1'!#REF!</definedName>
    <definedName name="TOTALUNITS" localSheetId="1">'Base Bid'!#REF!</definedName>
    <definedName name="TOTALUNITS" localSheetId="3">'Equipment &amp; Signature'!#REF!</definedName>
    <definedName name="TOTALUNI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9" i="11" l="1"/>
  <c r="H40" i="11"/>
  <c r="H30" i="11"/>
  <c r="H33" i="11" s="1"/>
  <c r="C49" i="11" s="1"/>
  <c r="C50" i="11" s="1"/>
  <c r="A20" i="11"/>
  <c r="B16" i="11"/>
  <c r="G21" i="11" s="1"/>
  <c r="H21" i="11" s="1"/>
  <c r="H23" i="11" s="1"/>
  <c r="H39" i="11" s="1"/>
  <c r="H42" i="11" s="1"/>
  <c r="A71" i="5" l="1"/>
  <c r="A72" i="5"/>
  <c r="A73" i="5"/>
  <c r="A74" i="5"/>
  <c r="A75" i="5"/>
  <c r="F21" i="5"/>
  <c r="G32" i="5" s="1"/>
  <c r="H32" i="5" s="1"/>
  <c r="H51" i="5" l="1"/>
  <c r="C70" i="5"/>
  <c r="C71" i="5"/>
  <c r="C72" i="5"/>
  <c r="C73" i="5"/>
  <c r="C74" i="5"/>
  <c r="C75" i="5"/>
  <c r="I21" i="5"/>
  <c r="H21" i="5"/>
  <c r="G21" i="5"/>
  <c r="G38" i="5" l="1"/>
  <c r="H38" i="5" s="1"/>
  <c r="G36" i="5"/>
  <c r="H36" i="5" s="1"/>
  <c r="G34" i="5"/>
  <c r="H34" i="5" s="1"/>
  <c r="A70" i="5"/>
  <c r="D21" i="5"/>
  <c r="G28" i="5" s="1"/>
  <c r="J32" i="9" l="1"/>
  <c r="J23" i="9"/>
  <c r="J22" i="9"/>
  <c r="J21" i="9"/>
  <c r="J20" i="9"/>
  <c r="J19" i="9"/>
  <c r="J18" i="9"/>
  <c r="J15" i="9"/>
  <c r="J14" i="9"/>
  <c r="J13" i="9"/>
  <c r="J12" i="9"/>
  <c r="J11" i="9"/>
  <c r="J10" i="9"/>
  <c r="J9" i="9"/>
  <c r="J8" i="9"/>
  <c r="J16" i="9" l="1"/>
  <c r="J24" i="9"/>
  <c r="J34" i="9" s="1"/>
  <c r="J38" i="9" l="1"/>
  <c r="J40" i="9" l="1"/>
  <c r="J43" i="9" s="1"/>
  <c r="E21" i="5"/>
  <c r="C21" i="5"/>
  <c r="G26" i="5" l="1"/>
  <c r="H26" i="5" s="1"/>
  <c r="G30" i="5"/>
  <c r="H30" i="5" s="1"/>
  <c r="H28" i="5"/>
  <c r="C76" i="5"/>
  <c r="H39" i="5" l="1"/>
  <c r="H54" i="5"/>
  <c r="H60" i="5" l="1"/>
  <c r="H61" i="5"/>
  <c r="H63" i="5" l="1"/>
</calcChain>
</file>

<file path=xl/sharedStrings.xml><?xml version="1.0" encoding="utf-8"?>
<sst xmlns="http://schemas.openxmlformats.org/spreadsheetml/2006/main" count="217" uniqueCount="138">
  <si>
    <t>Mechanical &amp; Electrical</t>
  </si>
  <si>
    <t>Materials (Non Taxable)</t>
  </si>
  <si>
    <t>Project Tax Rate</t>
  </si>
  <si>
    <t>Total required</t>
  </si>
  <si>
    <t>This should equal zero if total cost for units and common areas equal bid total</t>
  </si>
  <si>
    <t>Total Cost for Units Pre-Tax  (A)</t>
  </si>
  <si>
    <t>BASE BID SUMMARY (B)</t>
  </si>
  <si>
    <t>BID PRICING ACCURACY CHECK</t>
  </si>
  <si>
    <t xml:space="preserve">Total Project Pre-Tax from above  (B)  </t>
  </si>
  <si>
    <t xml:space="preserve">Total Cost for Units Pre-Tax  (A)  </t>
  </si>
  <si>
    <t xml:space="preserve">Total Base Bid, including Tax </t>
  </si>
  <si>
    <t>Cost Per Building Breakdown Pre-Tax</t>
  </si>
  <si>
    <t xml:space="preserve">Total </t>
  </si>
  <si>
    <t xml:space="preserve">EQUIPMENT </t>
  </si>
  <si>
    <t xml:space="preserve">INSTRUCTIONS FOR ENTRY </t>
  </si>
  <si>
    <t xml:space="preserve">The undersigned hereby agrees that this proposal shall be a valid and firm offer for a period of sixty (60) </t>
  </si>
  <si>
    <t>Day</t>
  </si>
  <si>
    <t>Month</t>
  </si>
  <si>
    <t>Year</t>
  </si>
  <si>
    <t>Signature of Bidder</t>
  </si>
  <si>
    <t>Printed Name of Bidder</t>
  </si>
  <si>
    <t>Name of Firm</t>
  </si>
  <si>
    <t>Provide the manufacturer and model numbers for equipment below.</t>
  </si>
  <si>
    <t xml:space="preserve">Acknowledge receipt of the general conditions, mechanical specifications and any addenda by inserting the number(s) above. </t>
  </si>
  <si>
    <t>ADDENDA:</t>
  </si>
  <si>
    <t>SIGNATURE SECTION</t>
  </si>
  <si>
    <t xml:space="preserve">Submitted on the: </t>
  </si>
  <si>
    <t>BASE BID WORKSHEET</t>
  </si>
  <si>
    <t>EQUIPMENT AND SIGNATURE WORKSHEET</t>
  </si>
  <si>
    <t xml:space="preserve">ALTERNATE BID WORKSHEET </t>
  </si>
  <si>
    <t xml:space="preserve">QUESTIONS </t>
  </si>
  <si>
    <t xml:space="preserve">If there is an alternate bid worksheet below, repeat the same steps as in the Base Bid with the different equipment specified. An example of an alternate bid would be through wall DHP's vs. Split System DHPs. Labor and Materials will be different; therefore, pricing for each scope needs to be provided. </t>
  </si>
  <si>
    <t>*Enter data in orange cells only</t>
  </si>
  <si>
    <t>TURNING IN YOUR BID</t>
  </si>
  <si>
    <t xml:space="preserve">You will turn in this completed work book, with your equipment and signature page. If you would like to manually print this workbook and complete, you can do this as well. This has been presented as a tool to provide quality control checks for pricing on a project and per unit basis. </t>
  </si>
  <si>
    <t>M&amp;E RFB CONTRACT CHANGE ORDER REQUEST</t>
  </si>
  <si>
    <t xml:space="preserve"> </t>
  </si>
  <si>
    <t>project / site name:</t>
  </si>
  <si>
    <t>Change Order #:</t>
  </si>
  <si>
    <t>contractor name:</t>
  </si>
  <si>
    <t xml:space="preserve">Contract number: </t>
  </si>
  <si>
    <t>scope of work:</t>
  </si>
  <si>
    <t>Date:</t>
  </si>
  <si>
    <t>1</t>
  </si>
  <si>
    <t xml:space="preserve">Unit Prices (Including tax on labor) </t>
  </si>
  <si>
    <t>Qty</t>
  </si>
  <si>
    <t>Per unit Cost</t>
  </si>
  <si>
    <t>x</t>
  </si>
  <si>
    <t>$</t>
  </si>
  <si>
    <t>NOTES:</t>
  </si>
  <si>
    <t>total unit price costs</t>
  </si>
  <si>
    <t>2</t>
  </si>
  <si>
    <t xml:space="preserve">labor (including tax ) </t>
  </si>
  <si>
    <t>hrs</t>
  </si>
  <si>
    <r>
      <t xml:space="preserve">rate </t>
    </r>
    <r>
      <rPr>
        <b/>
        <sz val="9"/>
        <color rgb="FF000000"/>
        <rFont val="Copperplate Gothic Light"/>
        <family val="2"/>
      </rPr>
      <t>$</t>
    </r>
  </si>
  <si>
    <t>TOTAL LABOR COSTS</t>
  </si>
  <si>
    <t>3</t>
  </si>
  <si>
    <t xml:space="preserve">material &amp; equipment (No Sales Tax) </t>
  </si>
  <si>
    <t>Material &amp; Equipment</t>
  </si>
  <si>
    <t>Permit(s)</t>
  </si>
  <si>
    <t>4</t>
  </si>
  <si>
    <t>total hard construction costs combined from above</t>
  </si>
  <si>
    <t>( 2  + 3 )</t>
  </si>
  <si>
    <t>5</t>
  </si>
  <si>
    <t xml:space="preserve">indirect costs       </t>
  </si>
  <si>
    <t>Overhead &amp; Profit  (on 4 only)</t>
  </si>
  <si>
    <t>6</t>
  </si>
  <si>
    <t xml:space="preserve">total including sales tax on labor </t>
  </si>
  <si>
    <t>Total CO Amount</t>
  </si>
  <si>
    <t>( 1 through 5 )</t>
  </si>
  <si>
    <t>7</t>
  </si>
  <si>
    <t>8</t>
  </si>
  <si>
    <t>Previous change orders totaled</t>
  </si>
  <si>
    <t>9</t>
  </si>
  <si>
    <t>combined total amounts</t>
  </si>
  <si>
    <t>( 6 + 7 + 8 )</t>
  </si>
  <si>
    <t>NOT VALID UNTIL SIGNED BY THE CONTRACTOR, HOUSING AUTHORITY, AND OWNER IF APPLICABLE</t>
  </si>
  <si>
    <t>Signature of the Contractor indicates his/her agreement herewith, including any adjustments in the contract sum or contract time.</t>
  </si>
  <si>
    <r>
      <rPr>
        <b/>
        <sz val="9"/>
        <color rgb="FF000000"/>
        <rFont val="Century Schoolbook"/>
        <family val="1"/>
      </rPr>
      <t>C</t>
    </r>
    <r>
      <rPr>
        <b/>
        <sz val="8"/>
        <color rgb="FF000000"/>
        <rFont val="Century Schoolbook"/>
        <family val="1"/>
      </rPr>
      <t>ONTRACTOR</t>
    </r>
  </si>
  <si>
    <r>
      <rPr>
        <b/>
        <sz val="9"/>
        <color rgb="FF000000"/>
        <rFont val="Century Schoolbook"/>
        <family val="1"/>
      </rPr>
      <t>K</t>
    </r>
    <r>
      <rPr>
        <b/>
        <sz val="8"/>
        <color rgb="FF000000"/>
        <rFont val="Century Schoolbook"/>
        <family val="1"/>
      </rPr>
      <t xml:space="preserve">ING </t>
    </r>
    <r>
      <rPr>
        <b/>
        <sz val="9"/>
        <color rgb="FF000000"/>
        <rFont val="Century Schoolbook"/>
        <family val="1"/>
      </rPr>
      <t>C</t>
    </r>
    <r>
      <rPr>
        <b/>
        <sz val="8"/>
        <color rgb="FF000000"/>
        <rFont val="Century Schoolbook"/>
        <family val="1"/>
      </rPr>
      <t xml:space="preserve">OUNTY </t>
    </r>
    <r>
      <rPr>
        <b/>
        <sz val="9"/>
        <color rgb="FF000000"/>
        <rFont val="Century Schoolbook"/>
        <family val="1"/>
      </rPr>
      <t>H</t>
    </r>
    <r>
      <rPr>
        <b/>
        <sz val="8"/>
        <color rgb="FF000000"/>
        <rFont val="Century Schoolbook"/>
        <family val="1"/>
      </rPr>
      <t xml:space="preserve">OUSING </t>
    </r>
    <r>
      <rPr>
        <b/>
        <sz val="9"/>
        <color rgb="FF000000"/>
        <rFont val="Century Schoolbook"/>
        <family val="1"/>
      </rPr>
      <t>A</t>
    </r>
    <r>
      <rPr>
        <b/>
        <sz val="8"/>
        <color rgb="FF000000"/>
        <rFont val="Century Schoolbook"/>
        <family val="1"/>
      </rPr>
      <t>UTHORITY</t>
    </r>
  </si>
  <si>
    <t xml:space="preserve">Contract Number: </t>
  </si>
  <si>
    <r>
      <t xml:space="preserve">Select the base bid workworksheet and </t>
    </r>
    <r>
      <rPr>
        <i/>
        <sz val="11"/>
        <color rgb="FFFF0000"/>
        <rFont val="Calibri"/>
        <family val="2"/>
        <scheme val="minor"/>
      </rPr>
      <t>enter into all cells that are highlighted in orange</t>
    </r>
    <r>
      <rPr>
        <i/>
        <sz val="11"/>
        <color theme="1"/>
        <rFont val="Calibri"/>
        <family val="2"/>
        <scheme val="minor"/>
      </rPr>
      <t>. The cells highlighted in grey will automatically total the work and tax rates provided. 
Ensure to enter the project tax rate on page 2.</t>
    </r>
  </si>
  <si>
    <t>*Do not use this if unit price applies to bid*</t>
  </si>
  <si>
    <r>
      <t xml:space="preserve">The </t>
    </r>
    <r>
      <rPr>
        <b/>
        <u/>
        <sz val="10"/>
        <rFont val="Copperplate Gothic Light"/>
        <family val="2"/>
      </rPr>
      <t>original</t>
    </r>
    <r>
      <rPr>
        <b/>
        <sz val="10"/>
        <rFont val="Copperplate Gothic Light"/>
        <family val="2"/>
      </rPr>
      <t xml:space="preserve"> contract totaled</t>
    </r>
  </si>
  <si>
    <t>total material &amp; equipment costs</t>
  </si>
  <si>
    <t>New Contract total (including sales tax on labor)</t>
  </si>
  <si>
    <t xml:space="preserve">Date: </t>
  </si>
  <si>
    <t>PM/CC:</t>
  </si>
  <si>
    <t>APM/VP:</t>
  </si>
  <si>
    <t xml:space="preserve">NAME: </t>
  </si>
  <si>
    <t xml:space="preserve">SIGNATURE: </t>
  </si>
  <si>
    <t xml:space="preserve">DATE: </t>
  </si>
  <si>
    <t xml:space="preserve">This is where you will enter manufacturer and model information for each product specified. The equpiment for both the base bid an any alternates will be listed here. You are only entering information into the orange cells. If there is not enough room in the line you can decrease the font size. Typed names will be accepted as signature. </t>
  </si>
  <si>
    <r>
      <t xml:space="preserve">If there are any questions or complications with this worksheet contact:
</t>
    </r>
    <r>
      <rPr>
        <b/>
        <i/>
        <sz val="11"/>
        <color theme="1"/>
        <rFont val="Calibri"/>
        <family val="2"/>
        <scheme val="minor"/>
      </rPr>
      <t>Heather Eklund at heathere@kcha.org or (206) 214-1363 or</t>
    </r>
    <r>
      <rPr>
        <i/>
        <sz val="11"/>
        <color theme="1"/>
        <rFont val="Calibri"/>
        <family val="2"/>
        <scheme val="minor"/>
      </rPr>
      <t xml:space="preserve">
</t>
    </r>
    <r>
      <rPr>
        <b/>
        <i/>
        <sz val="11"/>
        <color theme="1"/>
        <rFont val="Calibri"/>
        <family val="2"/>
        <scheme val="minor"/>
      </rPr>
      <t>JaNita Clairmont at JaNitaC@kcha.org or (206) 576-2132</t>
    </r>
  </si>
  <si>
    <t>ERV</t>
  </si>
  <si>
    <t>Fan</t>
  </si>
  <si>
    <t>Humidistat</t>
  </si>
  <si>
    <t xml:space="preserve">In Unit </t>
  </si>
  <si>
    <t>In Unit Price per Fan</t>
  </si>
  <si>
    <t>In Unit Price per Humidistat</t>
  </si>
  <si>
    <t>Common Area Unit Price per ERV</t>
  </si>
  <si>
    <t>Common Area Unit Price per Fan</t>
  </si>
  <si>
    <t>Common Area Unit Price per Humidistat</t>
  </si>
  <si>
    <t>Total</t>
  </si>
  <si>
    <t>Common Area</t>
  </si>
  <si>
    <t>In Unit Fan</t>
  </si>
  <si>
    <t>In Unit Humidistat</t>
  </si>
  <si>
    <t>Common Area ERV</t>
  </si>
  <si>
    <t>Common Area Fan</t>
  </si>
  <si>
    <t>Common Area Humidistat</t>
  </si>
  <si>
    <t>UNIT PRICING Pre-tax (A)</t>
  </si>
  <si>
    <t>Permits, Bond, Labor, Overhead &amp; Profit (PBLO&amp;P)</t>
  </si>
  <si>
    <t>Tax on PBLO&amp;P</t>
  </si>
  <si>
    <t xml:space="preserve">The undersigned having familiarized themselves with the specifications, site conditions, all related documents, and having field verified all measurements contained in the Mechanical Work Specifications as prepared by the King County Housing Authority, proposes to furnish labor, materials, and necessary equipment to perform mechanical work at the property and address specified above. Each bidder must provide a base bid which is the firm’s contract price for the complete scope of work as proposed and added alternates (as necessary) which may be selected along with the base bid. Unit prices are also requested, which will be used to calculate additional or deductive changes to the scope. </t>
  </si>
  <si>
    <t>THE BLVD</t>
  </si>
  <si>
    <t>2136 S 272nd St Kent, WA 98032</t>
  </si>
  <si>
    <t>Bldg A</t>
  </si>
  <si>
    <t>Bldg B</t>
  </si>
  <si>
    <t>Bldg C</t>
  </si>
  <si>
    <t>Bldg D</t>
  </si>
  <si>
    <t>Bldg E</t>
  </si>
  <si>
    <t>Bldg F</t>
  </si>
  <si>
    <t>Fireplace</t>
  </si>
  <si>
    <t>In Unit Price per ERV</t>
  </si>
  <si>
    <t>In Unit Price per Fireplace</t>
  </si>
  <si>
    <t>Swimming Pool Heater</t>
  </si>
  <si>
    <t>Common Area Swimming Pool Heater</t>
  </si>
  <si>
    <t>In Unit ERV</t>
  </si>
  <si>
    <t>In Unit Heat Pump</t>
  </si>
  <si>
    <t>In Unit Fireplace</t>
  </si>
  <si>
    <t>ALTERNATE BID SUMMARY (B)</t>
  </si>
  <si>
    <t xml:space="preserve">Total Alternate Bid, including Tax </t>
  </si>
  <si>
    <t>Magnetic Door Holder</t>
  </si>
  <si>
    <t>Controller</t>
  </si>
  <si>
    <t>Power Supply</t>
  </si>
  <si>
    <t>Fire Damper</t>
  </si>
  <si>
    <t>Duct</t>
  </si>
  <si>
    <t>VENTILATION &amp; ELECTRICAL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</si>
</sst>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00"/>
    <numFmt numFmtId="165" formatCode="0.0%"/>
    <numFmt numFmtId="166" formatCode="0.00_)"/>
  </numFmts>
  <fonts count="7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u/>
      <sz val="11"/>
      <color theme="1"/>
      <name val="Calibri"/>
      <family val="2"/>
      <scheme val="minor"/>
    </font>
    <font>
      <i/>
      <sz val="12"/>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i/>
      <sz val="14"/>
      <color theme="1"/>
      <name val="Calibri"/>
      <family val="2"/>
      <scheme val="minor"/>
    </font>
    <font>
      <b/>
      <sz val="18"/>
      <color theme="5" tint="-0.249977111117893"/>
      <name val="Calibri"/>
      <family val="2"/>
      <scheme val="minor"/>
    </font>
    <font>
      <b/>
      <sz val="18"/>
      <name val="Calibri"/>
      <family val="2"/>
      <scheme val="minor"/>
    </font>
    <font>
      <i/>
      <sz val="16"/>
      <name val="Calibri"/>
      <family val="2"/>
      <scheme val="minor"/>
    </font>
    <font>
      <b/>
      <i/>
      <sz val="16"/>
      <name val="Calibri"/>
      <family val="2"/>
      <scheme val="minor"/>
    </font>
    <font>
      <b/>
      <i/>
      <sz val="18"/>
      <color theme="5" tint="-0.249977111117893"/>
      <name val="Calibri"/>
      <family val="2"/>
      <scheme val="minor"/>
    </font>
    <font>
      <b/>
      <sz val="14"/>
      <color rgb="FF000000"/>
      <name val="Calibri"/>
      <family val="2"/>
      <scheme val="minor"/>
    </font>
    <font>
      <sz val="12"/>
      <color rgb="FF000000"/>
      <name val="Calibri"/>
      <family val="2"/>
      <scheme val="minor"/>
    </font>
    <font>
      <sz val="14"/>
      <color rgb="FF000000"/>
      <name val="Calibri"/>
      <family val="2"/>
      <scheme val="minor"/>
    </font>
    <font>
      <sz val="11"/>
      <color rgb="FF000000"/>
      <name val="Calibri"/>
      <family val="2"/>
      <scheme val="minor"/>
    </font>
    <font>
      <i/>
      <sz val="11"/>
      <color theme="1"/>
      <name val="Calibri"/>
      <family val="2"/>
      <scheme val="minor"/>
    </font>
    <font>
      <b/>
      <i/>
      <sz val="11"/>
      <color theme="1"/>
      <name val="Calibri"/>
      <family val="2"/>
      <scheme val="minor"/>
    </font>
    <font>
      <sz val="10"/>
      <name val="Arial"/>
      <family val="2"/>
    </font>
    <font>
      <b/>
      <sz val="11"/>
      <color rgb="FF000000"/>
      <name val="Arial"/>
      <family val="2"/>
    </font>
    <font>
      <sz val="10"/>
      <name val="Copperplate Gothic Light"/>
      <family val="2"/>
    </font>
    <font>
      <b/>
      <sz val="10"/>
      <name val="Copperplate Gothic Light"/>
      <family val="2"/>
    </font>
    <font>
      <b/>
      <sz val="14"/>
      <color rgb="FFFFFFFF"/>
      <name val="Copperplate Gothic Bold"/>
      <family val="2"/>
    </font>
    <font>
      <sz val="14"/>
      <name val="Copperplate Gothic Bold"/>
      <family val="2"/>
    </font>
    <font>
      <sz val="11"/>
      <name val="Copperplate Gothic Light"/>
      <family val="2"/>
    </font>
    <font>
      <b/>
      <sz val="12"/>
      <color rgb="FF000000"/>
      <name val="Arial"/>
      <family val="2"/>
    </font>
    <font>
      <sz val="12"/>
      <color rgb="FF000000"/>
      <name val="Arial"/>
      <family val="2"/>
    </font>
    <font>
      <sz val="12"/>
      <name val="Arial"/>
      <family val="2"/>
    </font>
    <font>
      <b/>
      <sz val="12"/>
      <name val="Arial"/>
      <family val="2"/>
    </font>
    <font>
      <sz val="9"/>
      <color rgb="FF000000"/>
      <name val="Arial"/>
      <family val="2"/>
    </font>
    <font>
      <b/>
      <sz val="11"/>
      <name val="Copperplate Gothic Light"/>
      <family val="2"/>
    </font>
    <font>
      <b/>
      <sz val="11"/>
      <color rgb="FF000000"/>
      <name val="Copperplate Gothic Light"/>
      <family val="2"/>
    </font>
    <font>
      <b/>
      <sz val="9"/>
      <color rgb="FF000000"/>
      <name val="Copperplate Gothic Light"/>
      <family val="2"/>
    </font>
    <font>
      <sz val="10"/>
      <color rgb="FF000000"/>
      <name val="Arial"/>
      <family val="2"/>
    </font>
    <font>
      <sz val="6"/>
      <name val="Arial"/>
      <family val="2"/>
    </font>
    <font>
      <sz val="8"/>
      <name val="Arial"/>
      <family val="2"/>
    </font>
    <font>
      <b/>
      <sz val="8"/>
      <color rgb="FF000000"/>
      <name val="Copperplate Gothic Light"/>
      <family val="2"/>
    </font>
    <font>
      <b/>
      <sz val="11"/>
      <name val="Arial"/>
      <family val="2"/>
    </font>
    <font>
      <sz val="8"/>
      <color rgb="FF000000"/>
      <name val="Arial"/>
      <family val="2"/>
    </font>
    <font>
      <b/>
      <sz val="7"/>
      <name val="Copperplate Gothic Light"/>
      <family val="2"/>
    </font>
    <font>
      <sz val="11"/>
      <name val="Arial"/>
      <family val="2"/>
    </font>
    <font>
      <b/>
      <sz val="10"/>
      <color rgb="FF000000"/>
      <name val="Arial"/>
      <family val="2"/>
    </font>
    <font>
      <b/>
      <sz val="9"/>
      <name val="Copperplate Gothic Light"/>
      <family val="2"/>
    </font>
    <font>
      <sz val="8"/>
      <name val="Copperplate Gothic Light"/>
      <family val="2"/>
    </font>
    <font>
      <b/>
      <sz val="8"/>
      <name val="Copperplate Gothic Light"/>
      <family val="2"/>
    </font>
    <font>
      <b/>
      <sz val="11"/>
      <color rgb="FFFFFFFF"/>
      <name val="Copperplate Gothic Bold"/>
      <family val="2"/>
    </font>
    <font>
      <sz val="11"/>
      <color rgb="FFFFFFFF"/>
      <name val="Cambria"/>
      <family val="1"/>
    </font>
    <font>
      <b/>
      <sz val="11"/>
      <color rgb="FFFFFFFF"/>
      <name val="Cambria"/>
      <family val="1"/>
    </font>
    <font>
      <b/>
      <sz val="8"/>
      <color rgb="FF3366FF"/>
      <name val="Copperplate Gothic Light"/>
      <family val="2"/>
    </font>
    <font>
      <sz val="9"/>
      <name val="Copperplate Gothic Light"/>
      <family val="2"/>
    </font>
    <font>
      <b/>
      <sz val="14"/>
      <color rgb="FF000000"/>
      <name val="Arial"/>
      <family val="2"/>
    </font>
    <font>
      <b/>
      <sz val="14"/>
      <name val="Arial"/>
      <family val="2"/>
    </font>
    <font>
      <b/>
      <u/>
      <sz val="10"/>
      <name val="Copperplate Gothic Light"/>
      <family val="2"/>
    </font>
    <font>
      <b/>
      <sz val="16"/>
      <color rgb="FF000000"/>
      <name val="Arial"/>
      <family val="2"/>
    </font>
    <font>
      <b/>
      <sz val="16"/>
      <name val="Arial"/>
      <family val="2"/>
    </font>
    <font>
      <b/>
      <sz val="8"/>
      <color rgb="FF000000"/>
      <name val="Century Schoolbook"/>
      <family val="1"/>
    </font>
    <font>
      <sz val="8"/>
      <color rgb="FF000000"/>
      <name val="Times New Roman"/>
      <family val="1"/>
    </font>
    <font>
      <sz val="10"/>
      <color rgb="FF000000"/>
      <name val="Century Schoolbook"/>
      <family val="1"/>
    </font>
    <font>
      <sz val="11"/>
      <color rgb="FF000000"/>
      <name val="Century Schoolbook"/>
      <family val="1"/>
    </font>
    <font>
      <sz val="8"/>
      <color rgb="FF000000"/>
      <name val="Century Schoolbook"/>
      <family val="1"/>
    </font>
    <font>
      <b/>
      <sz val="9"/>
      <color rgb="FF000000"/>
      <name val="Century Schoolbook"/>
      <family val="1"/>
    </font>
    <font>
      <sz val="9"/>
      <color rgb="FF000000"/>
      <name val="Century Schoolbook"/>
      <family val="1"/>
    </font>
    <font>
      <sz val="12"/>
      <color rgb="FFFF0000"/>
      <name val="Calibri"/>
      <family val="2"/>
      <scheme val="minor"/>
    </font>
    <font>
      <i/>
      <sz val="11"/>
      <color rgb="FFFF0000"/>
      <name val="Calibri"/>
      <family val="2"/>
      <scheme val="minor"/>
    </font>
    <font>
      <sz val="12"/>
      <color rgb="FF000000"/>
      <name val="Bradley Hand ITC"/>
      <family val="4"/>
    </font>
    <font>
      <i/>
      <sz val="10"/>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FF"/>
        <bgColor rgb="FF000000"/>
      </patternFill>
    </fill>
    <fill>
      <patternFill patternType="solid">
        <fgColor rgb="FF000000"/>
        <bgColor rgb="FF000000"/>
      </patternFill>
    </fill>
    <fill>
      <patternFill patternType="solid">
        <fgColor rgb="FFF2F2F2"/>
        <bgColor rgb="FF000000"/>
      </patternFill>
    </fill>
    <fill>
      <patternFill patternType="solid">
        <fgColor rgb="FFE6E6E6"/>
        <bgColor rgb="FF000000"/>
      </patternFill>
    </fill>
    <fill>
      <patternFill patternType="solid">
        <fgColor theme="5" tint="0.79998168889431442"/>
        <bgColor rgb="FF000000"/>
      </patternFill>
    </fill>
    <fill>
      <patternFill patternType="solid">
        <fgColor theme="0" tint="-4.9989318521683403E-2"/>
        <bgColor indexed="64"/>
      </patternFill>
    </fill>
    <fill>
      <patternFill patternType="solid">
        <fgColor theme="9" tint="0.79998168889431442"/>
        <bgColor indexed="64"/>
      </patternFill>
    </fill>
  </fills>
  <borders count="114">
    <border>
      <left/>
      <right/>
      <top/>
      <bottom/>
      <diagonal/>
    </border>
    <border>
      <left/>
      <right/>
      <top/>
      <bottom style="thin">
        <color indexed="64"/>
      </bottom>
      <diagonal/>
    </border>
    <border>
      <left/>
      <right/>
      <top style="thin">
        <color indexed="64"/>
      </top>
      <bottom style="thin">
        <color indexed="64"/>
      </bottom>
      <diagonal/>
    </border>
    <border>
      <left/>
      <right/>
      <top/>
      <bottom style="dotted">
        <color auto="1"/>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right/>
      <top style="thin">
        <color rgb="FFA6A6A6"/>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indexed="64"/>
      </left>
      <right/>
      <top style="thin">
        <color rgb="FF000000"/>
      </top>
      <bottom style="thin">
        <color rgb="FF000000"/>
      </bottom>
      <diagonal/>
    </border>
    <border>
      <left style="thin">
        <color rgb="FFA6A6A6"/>
      </left>
      <right/>
      <top/>
      <bottom/>
      <diagonal/>
    </border>
    <border>
      <left/>
      <right style="thin">
        <color rgb="FFA6A6A6"/>
      </right>
      <top/>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bottom style="thin">
        <color indexed="64"/>
      </bottom>
      <diagonal/>
    </border>
    <border>
      <left/>
      <right style="thin">
        <color rgb="FFA6A6A6"/>
      </right>
      <top/>
      <bottom style="thin">
        <color indexed="64"/>
      </bottom>
      <diagonal/>
    </border>
    <border>
      <left style="thin">
        <color indexed="64"/>
      </left>
      <right/>
      <top/>
      <bottom style="thin">
        <color rgb="FFA6A6A6"/>
      </bottom>
      <diagonal/>
    </border>
    <border>
      <left/>
      <right/>
      <top style="thin">
        <color indexed="64"/>
      </top>
      <bottom style="thin">
        <color rgb="FFA6A6A6"/>
      </bottom>
      <diagonal/>
    </border>
    <border>
      <left/>
      <right/>
      <top/>
      <bottom style="thin">
        <color rgb="FFBFBFBF"/>
      </bottom>
      <diagonal/>
    </border>
    <border>
      <left/>
      <right style="thin">
        <color indexed="64"/>
      </right>
      <top/>
      <bottom style="thin">
        <color rgb="FFBFBFBF"/>
      </bottom>
      <diagonal/>
    </border>
    <border>
      <left/>
      <right/>
      <top/>
      <bottom style="hair">
        <color auto="1"/>
      </bottom>
      <diagonal/>
    </border>
    <border>
      <left/>
      <right style="thin">
        <color rgb="FFA6A6A6"/>
      </right>
      <top/>
      <bottom style="hair">
        <color indexed="64"/>
      </bottom>
      <diagonal/>
    </border>
    <border>
      <left style="thin">
        <color rgb="FFA6A6A6"/>
      </left>
      <right style="thin">
        <color rgb="FFA6A6A6"/>
      </right>
      <top/>
      <bottom style="hair">
        <color indexed="64"/>
      </bottom>
      <diagonal/>
    </border>
    <border>
      <left/>
      <right style="thin">
        <color rgb="FFA6A6A6"/>
      </right>
      <top style="thin">
        <color rgb="FFA6A6A6"/>
      </top>
      <bottom style="hair">
        <color indexed="64"/>
      </bottom>
      <diagonal/>
    </border>
    <border>
      <left style="thin">
        <color rgb="FFA6A6A6"/>
      </left>
      <right/>
      <top/>
      <bottom style="hair">
        <color indexed="64"/>
      </bottom>
      <diagonal/>
    </border>
    <border>
      <left/>
      <right style="thin">
        <color indexed="64"/>
      </right>
      <top style="thin">
        <color rgb="FFFFFFFF"/>
      </top>
      <bottom style="thin">
        <color rgb="FFFFFFFF"/>
      </bottom>
      <diagonal/>
    </border>
    <border>
      <left style="thin">
        <color rgb="FFA6A6A6"/>
      </left>
      <right style="thin">
        <color rgb="FFA6A6A6"/>
      </right>
      <top style="hair">
        <color indexed="64"/>
      </top>
      <bottom style="hair">
        <color indexed="64"/>
      </bottom>
      <diagonal/>
    </border>
    <border>
      <left/>
      <right style="thin">
        <color rgb="FFA6A6A6"/>
      </right>
      <top style="hair">
        <color indexed="64"/>
      </top>
      <bottom style="hair">
        <color indexed="64"/>
      </bottom>
      <diagonal/>
    </border>
    <border>
      <left style="thin">
        <color rgb="FFA6A6A6"/>
      </left>
      <right/>
      <top style="hair">
        <color indexed="64"/>
      </top>
      <bottom style="hair">
        <color indexed="64"/>
      </bottom>
      <diagonal/>
    </border>
    <border>
      <left/>
      <right/>
      <top style="hair">
        <color indexed="64"/>
      </top>
      <bottom style="hair">
        <color indexed="64"/>
      </bottom>
      <diagonal/>
    </border>
    <border>
      <left style="thin">
        <color rgb="FFA6A6A6"/>
      </left>
      <right style="thin">
        <color rgb="FFA6A6A6"/>
      </right>
      <top style="hair">
        <color indexed="64"/>
      </top>
      <bottom/>
      <diagonal/>
    </border>
    <border>
      <left/>
      <right style="thin">
        <color indexed="64"/>
      </right>
      <top style="thin">
        <color rgb="FFFFFFFF"/>
      </top>
      <bottom/>
      <diagonal/>
    </border>
    <border>
      <left/>
      <right style="thin">
        <color indexed="64"/>
      </right>
      <top style="thin">
        <color rgb="FFFFFFFF"/>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A6A6A6"/>
      </top>
      <bottom style="thin">
        <color indexed="64"/>
      </bottom>
      <diagonal/>
    </border>
    <border>
      <left style="thin">
        <color rgb="FFA6A6A6"/>
      </left>
      <right style="thin">
        <color rgb="FFA6A6A6"/>
      </right>
      <top style="thin">
        <color rgb="FFA6A6A6"/>
      </top>
      <bottom style="hair">
        <color rgb="FF808080"/>
      </bottom>
      <diagonal/>
    </border>
    <border>
      <left/>
      <right/>
      <top style="hair">
        <color rgb="FF808080"/>
      </top>
      <bottom style="hair">
        <color rgb="FF808080"/>
      </bottom>
      <diagonal/>
    </border>
    <border>
      <left/>
      <right style="thin">
        <color rgb="FFA6A6A6"/>
      </right>
      <top style="hair">
        <color rgb="FF808080"/>
      </top>
      <bottom style="hair">
        <color rgb="FF808080"/>
      </bottom>
      <diagonal/>
    </border>
    <border>
      <left style="thin">
        <color rgb="FFA6A6A6"/>
      </left>
      <right style="thin">
        <color rgb="FFA6A6A6"/>
      </right>
      <top style="hair">
        <color rgb="FF808080"/>
      </top>
      <bottom style="hair">
        <color rgb="FF808080"/>
      </bottom>
      <diagonal/>
    </border>
    <border>
      <left style="thin">
        <color rgb="FFA6A6A6"/>
      </left>
      <right style="thin">
        <color rgb="FFA6A6A6"/>
      </right>
      <top style="hair">
        <color rgb="FF808080"/>
      </top>
      <bottom/>
      <diagonal/>
    </border>
    <border>
      <left/>
      <right style="thin">
        <color indexed="64"/>
      </right>
      <top/>
      <bottom style="thin">
        <color rgb="FFFFFFFF"/>
      </bottom>
      <diagonal/>
    </border>
    <border>
      <left style="thin">
        <color indexed="64"/>
      </left>
      <right/>
      <top style="thin">
        <color indexed="64"/>
      </top>
      <bottom style="thin">
        <color rgb="FFA6A6A6"/>
      </bottom>
      <diagonal/>
    </border>
    <border>
      <left/>
      <right style="thin">
        <color indexed="64"/>
      </right>
      <top style="thin">
        <color indexed="64"/>
      </top>
      <bottom style="thin">
        <color rgb="FFA6A6A6"/>
      </bottom>
      <diagonal/>
    </border>
    <border>
      <left style="thin">
        <color rgb="FFA6A6A6"/>
      </left>
      <right style="thin">
        <color rgb="FFA6A6A6"/>
      </right>
      <top/>
      <bottom style="hair">
        <color rgb="FF000000"/>
      </bottom>
      <diagonal/>
    </border>
    <border>
      <left style="thin">
        <color rgb="FFA6A6A6"/>
      </left>
      <right/>
      <top style="hair">
        <color rgb="FF000000"/>
      </top>
      <bottom style="hair">
        <color rgb="FF000000"/>
      </bottom>
      <diagonal/>
    </border>
    <border>
      <left/>
      <right/>
      <top style="hair">
        <color rgb="FF000000"/>
      </top>
      <bottom style="hair">
        <color rgb="FF000000"/>
      </bottom>
      <diagonal/>
    </border>
    <border>
      <left/>
      <right style="thin">
        <color rgb="FFA6A6A6"/>
      </right>
      <top style="hair">
        <color rgb="FF000000"/>
      </top>
      <bottom style="hair">
        <color rgb="FF000000"/>
      </bottom>
      <diagonal/>
    </border>
    <border>
      <left/>
      <right/>
      <top style="hair">
        <color rgb="FF000000"/>
      </top>
      <bottom/>
      <diagonal/>
    </border>
    <border>
      <left/>
      <right style="thin">
        <color rgb="FFA6A6A6"/>
      </right>
      <top style="hair">
        <color rgb="FF000000"/>
      </top>
      <bottom/>
      <diagonal/>
    </border>
    <border>
      <left style="thin">
        <color rgb="FFA6A6A6"/>
      </left>
      <right/>
      <top style="hair">
        <color rgb="FF000000"/>
      </top>
      <bottom/>
      <diagonal/>
    </border>
    <border>
      <left/>
      <right/>
      <top/>
      <bottom style="thin">
        <color rgb="FF808080"/>
      </bottom>
      <diagonal/>
    </border>
    <border>
      <left/>
      <right/>
      <top style="thin">
        <color indexed="64"/>
      </top>
      <bottom style="thin">
        <color rgb="FF808080"/>
      </bottom>
      <diagonal/>
    </border>
    <border>
      <left style="thin">
        <color rgb="FFA6A6A6"/>
      </left>
      <right/>
      <top style="thin">
        <color indexed="64"/>
      </top>
      <bottom/>
      <diagonal/>
    </border>
    <border>
      <left style="thin">
        <color rgb="FFFFFFFF"/>
      </left>
      <right/>
      <top style="thin">
        <color rgb="FFA6A6A6"/>
      </top>
      <bottom style="thin">
        <color indexed="64"/>
      </bottom>
      <diagonal/>
    </border>
    <border>
      <left/>
      <right style="thin">
        <color rgb="FFFFFFFF"/>
      </right>
      <top style="thin">
        <color rgb="FFA6A6A6"/>
      </top>
      <bottom style="thin">
        <color indexed="64"/>
      </bottom>
      <diagonal/>
    </border>
    <border>
      <left/>
      <right style="medium">
        <color rgb="FF000000"/>
      </right>
      <top style="thin">
        <color rgb="FFA6A6A6"/>
      </top>
      <bottom style="thin">
        <color indexed="64"/>
      </bottom>
      <diagonal/>
    </border>
    <border>
      <left style="medium">
        <color rgb="FF000000"/>
      </left>
      <right style="thin">
        <color rgb="FFFFFFFF"/>
      </right>
      <top style="medium">
        <color rgb="FF000000"/>
      </top>
      <bottom style="medium">
        <color rgb="FF000000"/>
      </bottom>
      <diagonal/>
    </border>
    <border>
      <left style="thin">
        <color rgb="FFFFFFFF"/>
      </left>
      <right style="thin">
        <color rgb="FFFFFFFF"/>
      </right>
      <top style="medium">
        <color rgb="FF000000"/>
      </top>
      <bottom style="medium">
        <color rgb="FF000000"/>
      </bottom>
      <diagonal/>
    </border>
    <border>
      <left style="thin">
        <color rgb="FFFFFFFF"/>
      </left>
      <right style="medium">
        <color rgb="FF000000"/>
      </right>
      <top style="medium">
        <color rgb="FF000000"/>
      </top>
      <bottom style="medium">
        <color rgb="FF000000"/>
      </bottom>
      <diagonal/>
    </border>
    <border>
      <left/>
      <right/>
      <top style="thin">
        <color rgb="FFA6A6A6"/>
      </top>
      <bottom style="hair">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rgb="FFFFFFFF"/>
      </right>
      <top style="thin">
        <color indexed="64"/>
      </top>
      <bottom style="thin">
        <color indexed="64"/>
      </bottom>
      <diagonal/>
    </border>
    <border>
      <left style="thin">
        <color rgb="FFFFFFFF"/>
      </left>
      <right/>
      <top style="thin">
        <color indexed="64"/>
      </top>
      <bottom style="thin">
        <color indexed="64"/>
      </bottom>
      <diagonal/>
    </border>
    <border>
      <left style="medium">
        <color rgb="FF000000"/>
      </left>
      <right/>
      <top style="medium">
        <color indexed="64"/>
      </top>
      <bottom style="medium">
        <color rgb="FF000000"/>
      </bottom>
      <diagonal/>
    </border>
    <border>
      <left/>
      <right style="medium">
        <color rgb="FFFFFFFF"/>
      </right>
      <top style="medium">
        <color indexed="64"/>
      </top>
      <bottom style="medium">
        <color indexed="64"/>
      </bottom>
      <diagonal/>
    </border>
    <border>
      <left style="medium">
        <color rgb="FFFFFFFF"/>
      </left>
      <right style="medium">
        <color rgb="FF000000"/>
      </right>
      <top style="medium">
        <color indexed="64"/>
      </top>
      <bottom style="medium">
        <color indexed="64"/>
      </bottom>
      <diagonal/>
    </border>
    <border>
      <left style="medium">
        <color rgb="FF000000"/>
      </left>
      <right/>
      <top/>
      <bottom style="medium">
        <color rgb="FF000000"/>
      </bottom>
      <diagonal/>
    </border>
    <border>
      <left/>
      <right style="medium">
        <color rgb="FF000000"/>
      </right>
      <top/>
      <bottom/>
      <diagonal/>
    </border>
    <border>
      <left style="thin">
        <color rgb="FFF2F2F2"/>
      </left>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tted">
        <color auto="1"/>
      </top>
      <bottom/>
      <diagonal/>
    </border>
    <border>
      <left/>
      <right/>
      <top style="dotted">
        <color auto="1"/>
      </top>
      <bottom style="dotted">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41">
    <xf numFmtId="0" fontId="0" fillId="0" borderId="0" xfId="0"/>
    <xf numFmtId="0" fontId="3" fillId="0" borderId="0" xfId="0" applyFont="1" applyAlignment="1">
      <alignment horizontal="left" vertical="center" wrapText="1"/>
    </xf>
    <xf numFmtId="0" fontId="3" fillId="0" borderId="0" xfId="0" applyFont="1"/>
    <xf numFmtId="0" fontId="5" fillId="0" borderId="0" xfId="0" applyFont="1"/>
    <xf numFmtId="164" fontId="3" fillId="0" borderId="0" xfId="0" applyNumberFormat="1" applyFont="1" applyBorder="1" applyAlignment="1"/>
    <xf numFmtId="164" fontId="0" fillId="0" borderId="0" xfId="0" applyNumberFormat="1" applyFont="1" applyBorder="1" applyAlignment="1"/>
    <xf numFmtId="0" fontId="4" fillId="0" borderId="0" xfId="0" applyFont="1" applyAlignment="1">
      <alignment vertical="center"/>
    </xf>
    <xf numFmtId="0" fontId="5" fillId="0" borderId="0" xfId="0" applyFont="1" applyAlignment="1"/>
    <xf numFmtId="0" fontId="3" fillId="0" borderId="1" xfId="0" applyFont="1" applyBorder="1"/>
    <xf numFmtId="0" fontId="8" fillId="0" borderId="0" xfId="0" applyFont="1" applyAlignment="1"/>
    <xf numFmtId="0" fontId="3" fillId="0" borderId="3" xfId="0" applyFont="1" applyBorder="1"/>
    <xf numFmtId="0" fontId="3" fillId="0" borderId="0" xfId="0" applyFont="1" applyBorder="1"/>
    <xf numFmtId="0" fontId="3" fillId="0" borderId="0" xfId="0" applyFont="1" applyFill="1" applyBorder="1" applyAlignment="1">
      <alignment horizontal="center"/>
    </xf>
    <xf numFmtId="0" fontId="4" fillId="0" borderId="1" xfId="0" applyFont="1" applyBorder="1" applyAlignment="1">
      <alignment vertical="center"/>
    </xf>
    <xf numFmtId="0" fontId="8" fillId="0" borderId="1" xfId="0" applyFont="1" applyBorder="1" applyAlignment="1"/>
    <xf numFmtId="0" fontId="8" fillId="0" borderId="1" xfId="0" applyFont="1" applyBorder="1"/>
    <xf numFmtId="0" fontId="4" fillId="0" borderId="1" xfId="0" applyFont="1" applyBorder="1"/>
    <xf numFmtId="0" fontId="0" fillId="0" borderId="1" xfId="0" applyFont="1" applyBorder="1"/>
    <xf numFmtId="0" fontId="9" fillId="0" borderId="0" xfId="0" applyFont="1" applyAlignment="1">
      <alignment horizontal="right"/>
    </xf>
    <xf numFmtId="0" fontId="4" fillId="0" borderId="3" xfId="0" applyFont="1" applyBorder="1" applyAlignment="1">
      <alignment vertical="center"/>
    </xf>
    <xf numFmtId="164" fontId="4" fillId="0" borderId="0" xfId="0" applyNumberFormat="1" applyFont="1" applyFill="1" applyBorder="1" applyAlignment="1">
      <alignment horizontal="center"/>
    </xf>
    <xf numFmtId="0" fontId="3" fillId="2" borderId="8" xfId="0" applyFont="1" applyFill="1" applyBorder="1"/>
    <xf numFmtId="0" fontId="3" fillId="2" borderId="0" xfId="0" applyFont="1" applyFill="1" applyBorder="1"/>
    <xf numFmtId="0" fontId="3" fillId="2" borderId="9" xfId="0" applyFont="1" applyFill="1" applyBorder="1"/>
    <xf numFmtId="0" fontId="10" fillId="2" borderId="0" xfId="0" applyFont="1" applyFill="1" applyBorder="1" applyAlignment="1"/>
    <xf numFmtId="0" fontId="0" fillId="2" borderId="0" xfId="0" applyFont="1" applyFill="1" applyBorder="1" applyAlignment="1"/>
    <xf numFmtId="0" fontId="3" fillId="2" borderId="10" xfId="0" applyFont="1" applyFill="1" applyBorder="1"/>
    <xf numFmtId="0" fontId="3" fillId="2" borderId="11" xfId="0" applyFont="1" applyFill="1" applyBorder="1"/>
    <xf numFmtId="0" fontId="3" fillId="2" borderId="12" xfId="0" applyFont="1" applyFill="1" applyBorder="1"/>
    <xf numFmtId="0" fontId="3" fillId="0" borderId="0" xfId="0" applyFont="1" applyFill="1" applyBorder="1"/>
    <xf numFmtId="0" fontId="9" fillId="2" borderId="8" xfId="0" applyFont="1" applyFill="1" applyBorder="1" applyAlignment="1">
      <alignment horizontal="right"/>
    </xf>
    <xf numFmtId="164" fontId="4" fillId="2" borderId="9" xfId="0" applyNumberFormat="1" applyFont="1" applyFill="1" applyBorder="1" applyAlignment="1">
      <alignment horizontal="center"/>
    </xf>
    <xf numFmtId="0" fontId="5" fillId="2" borderId="0" xfId="0" applyFont="1" applyFill="1" applyBorder="1" applyAlignment="1"/>
    <xf numFmtId="0" fontId="12" fillId="0" borderId="0" xfId="0" applyFont="1" applyAlignment="1">
      <alignment horizontal="center"/>
    </xf>
    <xf numFmtId="0" fontId="9" fillId="0" borderId="0" xfId="0" applyFont="1" applyAlignment="1">
      <alignment horizontal="right"/>
    </xf>
    <xf numFmtId="0" fontId="5" fillId="0" borderId="1" xfId="0" applyFont="1" applyBorder="1" applyAlignment="1">
      <alignment horizontal="center"/>
    </xf>
    <xf numFmtId="0" fontId="4" fillId="0" borderId="0" xfId="0" applyFont="1" applyBorder="1" applyAlignment="1">
      <alignment vertical="center"/>
    </xf>
    <xf numFmtId="0" fontId="13" fillId="0" borderId="0" xfId="0" applyFont="1" applyAlignment="1">
      <alignment horizontal="left"/>
    </xf>
    <xf numFmtId="0" fontId="14" fillId="0" borderId="0" xfId="0" applyFont="1" applyAlignment="1"/>
    <xf numFmtId="0" fontId="15" fillId="0" borderId="0" xfId="0" applyFont="1" applyAlignment="1"/>
    <xf numFmtId="0" fontId="16" fillId="0" borderId="0" xfId="0" applyFont="1" applyAlignment="1">
      <alignment horizontal="center"/>
    </xf>
    <xf numFmtId="0" fontId="18" fillId="0" borderId="0" xfId="0" applyFont="1" applyFill="1" applyBorder="1"/>
    <xf numFmtId="0" fontId="18" fillId="0" borderId="0" xfId="0" applyFont="1" applyFill="1" applyBorder="1" applyAlignment="1">
      <alignment vertical="top" wrapText="1"/>
    </xf>
    <xf numFmtId="0" fontId="19" fillId="0" borderId="0" xfId="0" applyFont="1" applyFill="1" applyBorder="1"/>
    <xf numFmtId="0" fontId="2" fillId="0" borderId="0" xfId="0" applyFont="1" applyAlignment="1">
      <alignment horizontal="left" vertical="top" wrapText="1"/>
    </xf>
    <xf numFmtId="0" fontId="22" fillId="0" borderId="0" xfId="0" applyFont="1" applyAlignment="1">
      <alignment horizontal="left" vertical="top" wrapText="1"/>
    </xf>
    <xf numFmtId="0" fontId="22" fillId="0" borderId="0" xfId="0" applyFont="1" applyBorder="1" applyAlignment="1">
      <alignment horizontal="left" vertical="top" wrapText="1"/>
    </xf>
    <xf numFmtId="0" fontId="18" fillId="3" borderId="11" xfId="0" applyFont="1" applyFill="1" applyBorder="1" applyAlignment="1" applyProtection="1">
      <alignment horizontal="left" vertical="center"/>
      <protection locked="0"/>
    </xf>
    <xf numFmtId="0" fontId="23" fillId="0" borderId="0" xfId="0" applyFont="1" applyFill="1" applyBorder="1" applyProtection="1"/>
    <xf numFmtId="0" fontId="23" fillId="6" borderId="18" xfId="0" applyFont="1" applyFill="1" applyBorder="1" applyProtection="1"/>
    <xf numFmtId="0" fontId="23" fillId="6" borderId="30" xfId="0" applyFont="1" applyFill="1" applyBorder="1" applyProtection="1"/>
    <xf numFmtId="0" fontId="23" fillId="6" borderId="20" xfId="0" applyFont="1" applyFill="1" applyBorder="1" applyProtection="1"/>
    <xf numFmtId="49" fontId="35" fillId="7" borderId="38" xfId="0" applyNumberFormat="1" applyFont="1" applyFill="1" applyBorder="1" applyAlignment="1" applyProtection="1">
      <alignment horizontal="left" vertical="center"/>
    </xf>
    <xf numFmtId="0" fontId="35" fillId="7" borderId="39" xfId="0" applyFont="1" applyFill="1" applyBorder="1" applyAlignment="1" applyProtection="1">
      <alignment horizontal="left" vertical="center"/>
    </xf>
    <xf numFmtId="0" fontId="36" fillId="7" borderId="34" xfId="0" applyFont="1" applyFill="1" applyBorder="1" applyAlignment="1" applyProtection="1">
      <alignment horizontal="left" vertical="center"/>
    </xf>
    <xf numFmtId="0" fontId="36" fillId="7" borderId="34" xfId="0" applyFont="1" applyFill="1" applyBorder="1" applyAlignment="1" applyProtection="1">
      <alignment horizontal="center" vertical="center"/>
    </xf>
    <xf numFmtId="0" fontId="36" fillId="7" borderId="39" xfId="0" applyFont="1" applyFill="1" applyBorder="1" applyAlignment="1" applyProtection="1"/>
    <xf numFmtId="0" fontId="37" fillId="7" borderId="34" xfId="0" applyFont="1" applyFill="1" applyBorder="1" applyAlignment="1" applyProtection="1">
      <alignment horizontal="left" vertical="center" wrapText="1"/>
    </xf>
    <xf numFmtId="0" fontId="23" fillId="5" borderId="18" xfId="0" applyFont="1" applyFill="1" applyBorder="1" applyProtection="1"/>
    <xf numFmtId="0" fontId="38" fillId="0" borderId="44" xfId="0" quotePrefix="1" applyFont="1" applyFill="1" applyBorder="1" applyAlignment="1" applyProtection="1">
      <alignment horizontal="center" vertical="center"/>
    </xf>
    <xf numFmtId="49" fontId="38" fillId="0" borderId="46" xfId="1" applyNumberFormat="1" applyFont="1" applyFill="1" applyBorder="1" applyAlignment="1" applyProtection="1">
      <alignment horizontal="center" vertical="center"/>
    </xf>
    <xf numFmtId="4" fontId="38" fillId="5" borderId="0" xfId="0" applyNumberFormat="1" applyFont="1" applyFill="1" applyBorder="1" applyAlignment="1" applyProtection="1">
      <alignment horizontal="right" vertical="center"/>
    </xf>
    <xf numFmtId="0" fontId="23" fillId="0" borderId="47" xfId="0" applyFont="1" applyFill="1" applyBorder="1" applyProtection="1"/>
    <xf numFmtId="0" fontId="38" fillId="0" borderId="48" xfId="0" quotePrefix="1" applyFont="1" applyFill="1" applyBorder="1" applyAlignment="1" applyProtection="1">
      <alignment horizontal="center" vertical="center"/>
    </xf>
    <xf numFmtId="49" fontId="38" fillId="0" borderId="50" xfId="1" applyNumberFormat="1" applyFont="1" applyFill="1" applyBorder="1" applyAlignment="1" applyProtection="1">
      <alignment horizontal="center" vertical="center"/>
    </xf>
    <xf numFmtId="4" fontId="38" fillId="5" borderId="51" xfId="0" applyNumberFormat="1" applyFont="1" applyFill="1" applyBorder="1" applyAlignment="1" applyProtection="1">
      <alignment horizontal="right" vertical="center"/>
    </xf>
    <xf numFmtId="0" fontId="23" fillId="0" borderId="53" xfId="0" applyFont="1" applyFill="1" applyBorder="1" applyProtection="1"/>
    <xf numFmtId="0" fontId="38" fillId="0" borderId="52" xfId="0" quotePrefix="1" applyFont="1" applyFill="1" applyBorder="1" applyAlignment="1" applyProtection="1">
      <alignment horizontal="center" vertical="center"/>
    </xf>
    <xf numFmtId="0" fontId="23" fillId="0" borderId="54" xfId="0" applyFont="1" applyFill="1" applyBorder="1" applyProtection="1"/>
    <xf numFmtId="0" fontId="39" fillId="5" borderId="20" xfId="0" applyFont="1" applyFill="1" applyBorder="1" applyAlignment="1" applyProtection="1">
      <alignment vertical="center" textRotation="90"/>
    </xf>
    <xf numFmtId="0" fontId="41" fillId="5" borderId="58" xfId="0" applyFont="1" applyFill="1" applyBorder="1" applyAlignment="1" applyProtection="1">
      <alignment horizontal="center" vertical="center" wrapText="1"/>
    </xf>
    <xf numFmtId="49" fontId="24" fillId="5" borderId="36" xfId="1" applyNumberFormat="1" applyFont="1" applyFill="1" applyBorder="1" applyAlignment="1" applyProtection="1">
      <alignment horizontal="center" vertical="center"/>
    </xf>
    <xf numFmtId="4" fontId="42" fillId="5" borderId="1" xfId="0" applyNumberFormat="1" applyFont="1" applyFill="1" applyBorder="1" applyAlignment="1" applyProtection="1">
      <alignment horizontal="right" vertical="center"/>
    </xf>
    <xf numFmtId="0" fontId="23" fillId="0" borderId="21" xfId="0" applyFont="1" applyFill="1" applyBorder="1" applyProtection="1"/>
    <xf numFmtId="0" fontId="36" fillId="7" borderId="34" xfId="0" applyFont="1" applyFill="1" applyBorder="1" applyAlignment="1" applyProtection="1">
      <alignment vertical="center"/>
    </xf>
    <xf numFmtId="0" fontId="38" fillId="0" borderId="59" xfId="0" quotePrefix="1" applyFont="1" applyFill="1" applyBorder="1" applyAlignment="1" applyProtection="1">
      <alignment horizontal="center" vertical="center"/>
    </xf>
    <xf numFmtId="0" fontId="38" fillId="0" borderId="62" xfId="0" quotePrefix="1" applyFont="1" applyFill="1" applyBorder="1" applyAlignment="1" applyProtection="1">
      <alignment horizontal="center" vertical="center"/>
    </xf>
    <xf numFmtId="0" fontId="38" fillId="0" borderId="63" xfId="0" quotePrefix="1" applyFont="1" applyFill="1" applyBorder="1" applyAlignment="1" applyProtection="1">
      <alignment horizontal="center" vertical="center"/>
    </xf>
    <xf numFmtId="0" fontId="39" fillId="5" borderId="18" xfId="0" applyFont="1" applyFill="1" applyBorder="1" applyAlignment="1" applyProtection="1">
      <alignment vertical="center" textRotation="90"/>
    </xf>
    <xf numFmtId="0" fontId="44" fillId="0" borderId="58" xfId="0" applyFont="1" applyFill="1" applyBorder="1" applyAlignment="1" applyProtection="1">
      <alignment horizontal="center" vertical="center" wrapText="1"/>
    </xf>
    <xf numFmtId="49" fontId="24" fillId="0" borderId="33" xfId="1" applyNumberFormat="1" applyFont="1" applyFill="1" applyBorder="1" applyAlignment="1" applyProtection="1">
      <alignment horizontal="center" vertical="center"/>
    </xf>
    <xf numFmtId="4" fontId="42" fillId="5" borderId="34" xfId="0" applyNumberFormat="1" applyFont="1" applyFill="1" applyBorder="1" applyAlignment="1" applyProtection="1">
      <alignment horizontal="right" vertical="center"/>
    </xf>
    <xf numFmtId="0" fontId="23" fillId="0" borderId="64" xfId="0" applyFont="1" applyFill="1" applyBorder="1" applyProtection="1"/>
    <xf numFmtId="49" fontId="35" fillId="7" borderId="65" xfId="0" applyNumberFormat="1" applyFont="1" applyFill="1" applyBorder="1" applyAlignment="1" applyProtection="1">
      <alignment horizontal="left" vertical="center"/>
    </xf>
    <xf numFmtId="0" fontId="45" fillId="0" borderId="0" xfId="0" applyFont="1" applyFill="1" applyBorder="1" applyProtection="1"/>
    <xf numFmtId="0" fontId="23" fillId="0" borderId="19" xfId="0" applyFont="1" applyFill="1" applyBorder="1" applyProtection="1"/>
    <xf numFmtId="49" fontId="24" fillId="5" borderId="31" xfId="1" applyNumberFormat="1" applyFont="1" applyFill="1" applyBorder="1" applyAlignment="1" applyProtection="1">
      <alignment horizontal="center" vertical="center"/>
    </xf>
    <xf numFmtId="4" fontId="42" fillId="5" borderId="0" xfId="0" applyNumberFormat="1" applyFont="1" applyFill="1" applyBorder="1" applyAlignment="1" applyProtection="1">
      <alignment horizontal="right" vertical="center"/>
    </xf>
    <xf numFmtId="49" fontId="26" fillId="7" borderId="65" xfId="0" applyNumberFormat="1" applyFont="1" applyFill="1" applyBorder="1" applyAlignment="1" applyProtection="1">
      <alignment horizontal="left" vertical="center"/>
    </xf>
    <xf numFmtId="49" fontId="46" fillId="7" borderId="76" xfId="1" applyNumberFormat="1" applyFont="1" applyFill="1" applyBorder="1" applyAlignment="1" applyProtection="1">
      <alignment horizontal="center" vertical="center"/>
    </xf>
    <xf numFmtId="4" fontId="23" fillId="7" borderId="14" xfId="0" applyNumberFormat="1" applyFont="1" applyFill="1" applyBorder="1" applyAlignment="1" applyProtection="1">
      <alignment horizontal="right" vertical="center"/>
    </xf>
    <xf numFmtId="0" fontId="23" fillId="7" borderId="17" xfId="0" applyFont="1" applyFill="1" applyBorder="1" applyProtection="1"/>
    <xf numFmtId="49" fontId="26" fillId="0" borderId="20" xfId="0" applyNumberFormat="1" applyFont="1" applyFill="1" applyBorder="1" applyAlignment="1" applyProtection="1">
      <alignment horizontal="left" vertical="center"/>
    </xf>
    <xf numFmtId="49" fontId="30" fillId="0" borderId="80" xfId="1" applyNumberFormat="1" applyFont="1" applyFill="1" applyBorder="1" applyAlignment="1" applyProtection="1">
      <alignment horizontal="center" vertical="center"/>
    </xf>
    <xf numFmtId="4" fontId="33" fillId="0" borderId="81" xfId="0" applyNumberFormat="1" applyFont="1" applyFill="1" applyBorder="1" applyAlignment="1" applyProtection="1">
      <alignment horizontal="right" vertical="center"/>
    </xf>
    <xf numFmtId="0" fontId="23" fillId="0" borderId="82" xfId="0" applyFont="1" applyFill="1" applyBorder="1" applyProtection="1"/>
    <xf numFmtId="49" fontId="30" fillId="5" borderId="2" xfId="1" applyNumberFormat="1" applyFont="1" applyFill="1" applyBorder="1" applyAlignment="1" applyProtection="1">
      <alignment horizontal="center" vertical="center"/>
    </xf>
    <xf numFmtId="4" fontId="33" fillId="5" borderId="2" xfId="0" applyNumberFormat="1" applyFont="1" applyFill="1" applyBorder="1" applyAlignment="1" applyProtection="1">
      <alignment horizontal="right" vertical="center"/>
      <protection locked="0"/>
    </xf>
    <xf numFmtId="0" fontId="23" fillId="0" borderId="84" xfId="0" applyFont="1" applyFill="1" applyBorder="1" applyProtection="1"/>
    <xf numFmtId="49" fontId="50" fillId="6" borderId="85" xfId="0" applyNumberFormat="1" applyFont="1" applyFill="1" applyBorder="1" applyAlignment="1" applyProtection="1">
      <alignment horizontal="left" vertical="center"/>
    </xf>
    <xf numFmtId="0" fontId="51" fillId="6" borderId="2" xfId="0" applyFont="1" applyFill="1" applyBorder="1" applyAlignment="1" applyProtection="1">
      <alignment horizontal="left"/>
    </xf>
    <xf numFmtId="0" fontId="23" fillId="6" borderId="85" xfId="0" applyFont="1" applyFill="1" applyBorder="1" applyAlignment="1" applyProtection="1">
      <alignment horizontal="left" vertical="center"/>
    </xf>
    <xf numFmtId="49" fontId="55" fillId="5" borderId="90" xfId="1" applyNumberFormat="1" applyFont="1" applyFill="1" applyBorder="1" applyAlignment="1" applyProtection="1">
      <alignment horizontal="center" vertical="center"/>
    </xf>
    <xf numFmtId="4" fontId="56" fillId="5" borderId="91" xfId="0" applyNumberFormat="1" applyFont="1" applyFill="1" applyBorder="1" applyAlignment="1" applyProtection="1">
      <alignment horizontal="right" vertical="center"/>
    </xf>
    <xf numFmtId="0" fontId="23" fillId="0" borderId="92" xfId="0" applyFont="1" applyFill="1" applyBorder="1" applyProtection="1"/>
    <xf numFmtId="0" fontId="53" fillId="0" borderId="2" xfId="0" applyFont="1" applyFill="1" applyBorder="1" applyAlignment="1" applyProtection="1">
      <alignment horizontal="left" vertical="center" wrapText="1"/>
    </xf>
    <xf numFmtId="0" fontId="23" fillId="0" borderId="2" xfId="0" applyFont="1" applyFill="1" applyBorder="1" applyAlignment="1" applyProtection="1">
      <alignment vertical="center"/>
    </xf>
    <xf numFmtId="0" fontId="47" fillId="0" borderId="2" xfId="0" applyFont="1" applyFill="1" applyBorder="1" applyAlignment="1" applyProtection="1">
      <alignment horizontal="center" vertical="center" wrapText="1"/>
    </xf>
    <xf numFmtId="0" fontId="54" fillId="0" borderId="14" xfId="0" applyFont="1" applyFill="1" applyBorder="1" applyAlignment="1" applyProtection="1">
      <alignment horizontal="center" vertical="center" wrapText="1"/>
    </xf>
    <xf numFmtId="0" fontId="49" fillId="0" borderId="14" xfId="0" applyFont="1" applyFill="1" applyBorder="1" applyAlignment="1" applyProtection="1">
      <alignment horizontal="center" vertical="center"/>
    </xf>
    <xf numFmtId="49" fontId="55" fillId="5" borderId="93" xfId="1" applyNumberFormat="1" applyFont="1" applyFill="1" applyBorder="1" applyAlignment="1" applyProtection="1">
      <alignment horizontal="center" vertical="center"/>
    </xf>
    <xf numFmtId="4" fontId="56" fillId="5" borderId="0" xfId="0" applyNumberFormat="1" applyFont="1" applyFill="1" applyBorder="1" applyAlignment="1" applyProtection="1">
      <alignment horizontal="right" vertical="center"/>
    </xf>
    <xf numFmtId="0" fontId="23" fillId="0" borderId="94" xfId="0" applyFont="1" applyFill="1" applyBorder="1" applyProtection="1"/>
    <xf numFmtId="49" fontId="26" fillId="0" borderId="85" xfId="0" applyNumberFormat="1" applyFont="1" applyFill="1" applyBorder="1" applyAlignment="1" applyProtection="1">
      <alignment horizontal="left" vertical="center"/>
    </xf>
    <xf numFmtId="49" fontId="55" fillId="7" borderId="96" xfId="1" applyNumberFormat="1" applyFont="1" applyFill="1" applyBorder="1" applyAlignment="1" applyProtection="1">
      <alignment horizontal="center" vertical="center"/>
    </xf>
    <xf numFmtId="0" fontId="23" fillId="7" borderId="98" xfId="0" applyFont="1" applyFill="1" applyBorder="1" applyProtection="1"/>
    <xf numFmtId="43" fontId="23" fillId="0" borderId="0" xfId="0" applyNumberFormat="1" applyFont="1" applyFill="1" applyBorder="1" applyProtection="1"/>
    <xf numFmtId="0" fontId="53" fillId="0" borderId="85" xfId="0" applyFont="1" applyFill="1" applyBorder="1" applyAlignment="1" applyProtection="1">
      <alignment vertical="center" wrapText="1"/>
    </xf>
    <xf numFmtId="0" fontId="53" fillId="0" borderId="2" xfId="0" applyFont="1" applyFill="1" applyBorder="1" applyAlignment="1" applyProtection="1">
      <alignment vertical="center" wrapText="1"/>
    </xf>
    <xf numFmtId="49" fontId="58" fillId="5" borderId="90" xfId="1" applyNumberFormat="1" applyFont="1" applyFill="1" applyBorder="1" applyAlignment="1" applyProtection="1">
      <alignment horizontal="center" vertical="center"/>
    </xf>
    <xf numFmtId="4" fontId="59" fillId="5" borderId="91" xfId="0" applyNumberFormat="1" applyFont="1" applyFill="1" applyBorder="1" applyAlignment="1" applyProtection="1">
      <alignment horizontal="right" vertical="center"/>
    </xf>
    <xf numFmtId="0" fontId="60" fillId="0" borderId="0" xfId="0" applyFont="1" applyFill="1" applyBorder="1" applyAlignment="1"/>
    <xf numFmtId="0" fontId="61" fillId="0" borderId="0" xfId="0" applyFont="1" applyFill="1" applyBorder="1" applyAlignment="1"/>
    <xf numFmtId="0" fontId="62" fillId="0" borderId="0" xfId="0" applyFont="1" applyFill="1" applyBorder="1" applyAlignment="1"/>
    <xf numFmtId="0" fontId="63" fillId="0" borderId="0" xfId="0" applyFont="1" applyFill="1" applyBorder="1"/>
    <xf numFmtId="4" fontId="23" fillId="0" borderId="0" xfId="0" applyNumberFormat="1" applyFont="1" applyFill="1" applyBorder="1" applyProtection="1"/>
    <xf numFmtId="43" fontId="38" fillId="3" borderId="44" xfId="1" applyNumberFormat="1" applyFont="1" applyFill="1" applyBorder="1" applyAlignment="1" applyProtection="1">
      <alignment horizontal="center" vertical="center"/>
      <protection locked="0"/>
    </xf>
    <xf numFmtId="43" fontId="38" fillId="3" borderId="48" xfId="1" applyNumberFormat="1" applyFont="1" applyFill="1" applyBorder="1" applyAlignment="1" applyProtection="1">
      <alignment horizontal="center" vertical="center"/>
      <protection locked="0"/>
    </xf>
    <xf numFmtId="44" fontId="23" fillId="3" borderId="45" xfId="1" applyFont="1" applyFill="1" applyBorder="1" applyAlignment="1" applyProtection="1">
      <alignment horizontal="center" vertical="center"/>
      <protection locked="0"/>
    </xf>
    <xf numFmtId="44" fontId="23" fillId="3" borderId="49" xfId="1" applyFont="1" applyFill="1" applyBorder="1" applyAlignment="1" applyProtection="1">
      <alignment horizontal="center" vertical="center"/>
      <protection locked="0"/>
    </xf>
    <xf numFmtId="166" fontId="38" fillId="3" borderId="59" xfId="0" applyNumberFormat="1" applyFont="1" applyFill="1" applyBorder="1" applyAlignment="1" applyProtection="1">
      <alignment horizontal="center" vertical="center"/>
      <protection locked="0"/>
    </xf>
    <xf numFmtId="166" fontId="38" fillId="3" borderId="62" xfId="0" applyNumberFormat="1" applyFont="1" applyFill="1" applyBorder="1" applyAlignment="1" applyProtection="1">
      <alignment horizontal="center" vertical="center"/>
      <protection locked="0"/>
    </xf>
    <xf numFmtId="44" fontId="38" fillId="3" borderId="59" xfId="1" applyFont="1" applyFill="1" applyBorder="1" applyAlignment="1" applyProtection="1">
      <alignment horizontal="center" vertical="center"/>
      <protection locked="0"/>
    </xf>
    <xf numFmtId="44" fontId="38" fillId="3" borderId="62" xfId="1" applyFont="1" applyFill="1" applyBorder="1" applyAlignment="1" applyProtection="1">
      <alignment horizontal="center" vertical="center"/>
      <protection locked="0"/>
    </xf>
    <xf numFmtId="4" fontId="23" fillId="9" borderId="51" xfId="0" applyNumberFormat="1" applyFont="1" applyFill="1" applyBorder="1" applyAlignment="1" applyProtection="1">
      <alignment horizontal="right" vertical="center"/>
      <protection locked="0"/>
    </xf>
    <xf numFmtId="4" fontId="56" fillId="9" borderId="97" xfId="0" applyNumberFormat="1" applyFont="1" applyFill="1" applyBorder="1" applyAlignment="1" applyProtection="1">
      <alignment horizontal="right" vertical="center"/>
      <protection locked="0"/>
    </xf>
    <xf numFmtId="0" fontId="60" fillId="3" borderId="5" xfId="0" applyFont="1" applyFill="1" applyBorder="1" applyAlignment="1"/>
    <xf numFmtId="0" fontId="23" fillId="3" borderId="8" xfId="0" applyFont="1" applyFill="1" applyBorder="1" applyProtection="1">
      <protection locked="0"/>
    </xf>
    <xf numFmtId="0" fontId="23" fillId="3" borderId="0" xfId="0" applyFont="1" applyFill="1" applyBorder="1" applyProtection="1">
      <protection locked="0"/>
    </xf>
    <xf numFmtId="0" fontId="23" fillId="3" borderId="9" xfId="0" applyFont="1" applyFill="1" applyBorder="1" applyProtection="1"/>
    <xf numFmtId="0" fontId="64" fillId="3" borderId="0" xfId="0" applyFont="1" applyFill="1" applyBorder="1" applyAlignment="1" applyProtection="1">
      <alignment horizontal="right"/>
      <protection locked="0"/>
    </xf>
    <xf numFmtId="4" fontId="56" fillId="7" borderId="97" xfId="0" applyNumberFormat="1" applyFont="1" applyFill="1" applyBorder="1" applyAlignment="1" applyProtection="1">
      <alignment horizontal="right" vertical="center"/>
    </xf>
    <xf numFmtId="0" fontId="67" fillId="0" borderId="0" xfId="0" applyFont="1"/>
    <xf numFmtId="0" fontId="67" fillId="0" borderId="0" xfId="0" applyFont="1" applyFill="1" applyBorder="1"/>
    <xf numFmtId="0" fontId="8" fillId="2" borderId="10" xfId="0" applyFont="1" applyFill="1" applyBorder="1"/>
    <xf numFmtId="0" fontId="3" fillId="0" borderId="0" xfId="0" applyFont="1" applyFill="1"/>
    <xf numFmtId="0" fontId="23" fillId="9" borderId="98" xfId="0" applyFont="1" applyFill="1" applyBorder="1" applyProtection="1"/>
    <xf numFmtId="0" fontId="60" fillId="3" borderId="6" xfId="0" applyFont="1" applyFill="1" applyBorder="1" applyAlignment="1"/>
    <xf numFmtId="0" fontId="23" fillId="3" borderId="7" xfId="0" applyFont="1" applyFill="1" applyBorder="1" applyProtection="1"/>
    <xf numFmtId="0" fontId="23" fillId="0" borderId="0" xfId="0" applyFont="1" applyFill="1" applyBorder="1" applyProtection="1">
      <protection locked="0"/>
    </xf>
    <xf numFmtId="0" fontId="64" fillId="0" borderId="0" xfId="0" applyFont="1" applyFill="1" applyBorder="1" applyAlignment="1" applyProtection="1">
      <protection locked="0"/>
    </xf>
    <xf numFmtId="0" fontId="66" fillId="0" borderId="0" xfId="0" applyFont="1" applyFill="1" applyBorder="1" applyAlignment="1" applyProtection="1">
      <protection locked="0"/>
    </xf>
    <xf numFmtId="0" fontId="60" fillId="0" borderId="6" xfId="0" applyFont="1" applyFill="1" applyBorder="1" applyAlignment="1">
      <alignment vertical="center"/>
    </xf>
    <xf numFmtId="0" fontId="60" fillId="0" borderId="5" xfId="0" applyFont="1" applyFill="1" applyBorder="1" applyAlignment="1">
      <alignment vertical="center"/>
    </xf>
    <xf numFmtId="0" fontId="60" fillId="0" borderId="7" xfId="0" applyFont="1" applyFill="1" applyBorder="1" applyAlignment="1">
      <alignment vertical="center"/>
    </xf>
    <xf numFmtId="0" fontId="23" fillId="0" borderId="8" xfId="0" applyFont="1" applyFill="1" applyBorder="1" applyProtection="1"/>
    <xf numFmtId="0" fontId="23" fillId="0" borderId="9" xfId="0" applyFont="1" applyFill="1" applyBorder="1" applyProtection="1"/>
    <xf numFmtId="0" fontId="64" fillId="0" borderId="9" xfId="0" applyFont="1" applyFill="1" applyBorder="1" applyAlignment="1"/>
    <xf numFmtId="0" fontId="64" fillId="0" borderId="10" xfId="0" applyFont="1" applyFill="1" applyBorder="1" applyAlignment="1"/>
    <xf numFmtId="0" fontId="64" fillId="0" borderId="12" xfId="0" applyFont="1" applyFill="1" applyBorder="1" applyAlignment="1"/>
    <xf numFmtId="0" fontId="23" fillId="3" borderId="1" xfId="0" applyFont="1" applyFill="1" applyBorder="1" applyProtection="1"/>
    <xf numFmtId="0" fontId="64" fillId="3" borderId="99" xfId="0" applyFont="1" applyFill="1" applyBorder="1" applyAlignment="1" applyProtection="1">
      <protection locked="0"/>
    </xf>
    <xf numFmtId="0" fontId="66" fillId="3" borderId="99" xfId="0" applyFont="1" applyFill="1" applyBorder="1" applyAlignment="1" applyProtection="1">
      <protection locked="0"/>
    </xf>
    <xf numFmtId="0" fontId="66" fillId="3" borderId="100" xfId="0" applyFont="1" applyFill="1" applyBorder="1" applyAlignment="1" applyProtection="1">
      <protection locked="0"/>
    </xf>
    <xf numFmtId="0" fontId="23" fillId="3" borderId="86" xfId="0" applyFont="1" applyFill="1" applyBorder="1" applyProtection="1"/>
    <xf numFmtId="0" fontId="64" fillId="0" borderId="99" xfId="0" applyFont="1" applyFill="1" applyBorder="1" applyAlignment="1">
      <alignment vertical="center"/>
    </xf>
    <xf numFmtId="0" fontId="23" fillId="3" borderId="0" xfId="0" applyFont="1" applyFill="1" applyBorder="1" applyProtection="1"/>
    <xf numFmtId="0" fontId="23" fillId="3" borderId="6" xfId="0" applyFont="1" applyFill="1" applyBorder="1" applyProtection="1"/>
    <xf numFmtId="0" fontId="9" fillId="2" borderId="0" xfId="0" applyFont="1" applyFill="1" applyBorder="1" applyAlignment="1">
      <alignment horizontal="left"/>
    </xf>
    <xf numFmtId="164" fontId="4" fillId="2" borderId="0" xfId="0" applyNumberFormat="1" applyFont="1" applyFill="1" applyBorder="1" applyAlignment="1">
      <alignment horizontal="center"/>
    </xf>
    <xf numFmtId="0" fontId="9" fillId="2" borderId="0" xfId="0" applyFont="1" applyFill="1" applyBorder="1" applyAlignment="1">
      <alignment horizontal="right"/>
    </xf>
    <xf numFmtId="0" fontId="9" fillId="0" borderId="0" xfId="0" applyFont="1" applyAlignment="1"/>
    <xf numFmtId="0" fontId="9" fillId="2" borderId="8" xfId="0" applyFont="1" applyFill="1" applyBorder="1" applyAlignment="1"/>
    <xf numFmtId="0" fontId="9" fillId="2" borderId="0" xfId="0" applyFont="1" applyFill="1" applyBorder="1" applyAlignment="1"/>
    <xf numFmtId="0" fontId="11" fillId="2" borderId="8" xfId="0" applyFont="1" applyFill="1" applyBorder="1" applyAlignment="1">
      <alignment wrapText="1"/>
    </xf>
    <xf numFmtId="0" fontId="11" fillId="2" borderId="0" xfId="0" applyFont="1" applyFill="1" applyBorder="1" applyAlignment="1">
      <alignment wrapText="1"/>
    </xf>
    <xf numFmtId="0" fontId="0" fillId="0" borderId="0" xfId="0" applyFont="1" applyFill="1" applyAlignment="1">
      <alignment vertical="center" wrapText="1"/>
    </xf>
    <xf numFmtId="0" fontId="4" fillId="0" borderId="0" xfId="0" applyFont="1" applyFill="1" applyBorder="1" applyAlignment="1">
      <alignment vertical="center"/>
    </xf>
    <xf numFmtId="0" fontId="0" fillId="0" borderId="0" xfId="0" applyFont="1" applyFill="1" applyBorder="1"/>
    <xf numFmtId="0" fontId="5" fillId="0" borderId="0" xfId="0" applyFont="1" applyFill="1" applyBorder="1" applyAlignment="1">
      <alignment horizontal="center"/>
    </xf>
    <xf numFmtId="44" fontId="3" fillId="0" borderId="0" xfId="1" applyNumberFormat="1" applyFont="1" applyFill="1" applyBorder="1" applyAlignment="1">
      <alignment horizontal="center"/>
    </xf>
    <xf numFmtId="0" fontId="67" fillId="0" borderId="0" xfId="0" applyFont="1" applyAlignment="1"/>
    <xf numFmtId="0" fontId="4" fillId="2" borderId="5" xfId="0" applyFont="1" applyFill="1" applyBorder="1" applyAlignment="1"/>
    <xf numFmtId="0" fontId="8" fillId="2" borderId="8" xfId="0" applyFont="1" applyFill="1" applyBorder="1"/>
    <xf numFmtId="0" fontId="4" fillId="2" borderId="8" xfId="0" applyFont="1" applyFill="1" applyBorder="1"/>
    <xf numFmtId="0" fontId="12" fillId="0" borderId="0" xfId="0" applyFont="1" applyAlignment="1"/>
    <xf numFmtId="0" fontId="9" fillId="2" borderId="5" xfId="0" applyFont="1" applyFill="1" applyBorder="1" applyAlignment="1"/>
    <xf numFmtId="0" fontId="9" fillId="2" borderId="6" xfId="0" applyFont="1" applyFill="1" applyBorder="1" applyAlignment="1"/>
    <xf numFmtId="0" fontId="9" fillId="2" borderId="7" xfId="0" applyFont="1" applyFill="1" applyBorder="1" applyAlignment="1"/>
    <xf numFmtId="0" fontId="5" fillId="2" borderId="8" xfId="0" applyFont="1" applyFill="1" applyBorder="1" applyAlignment="1"/>
    <xf numFmtId="0" fontId="9" fillId="2" borderId="9" xfId="0" applyFont="1" applyFill="1" applyBorder="1" applyAlignment="1"/>
    <xf numFmtId="0" fontId="6" fillId="0" borderId="1" xfId="0" applyFont="1" applyBorder="1" applyAlignment="1">
      <alignment vertical="center"/>
    </xf>
    <xf numFmtId="0" fontId="4" fillId="0" borderId="0" xfId="0" applyFont="1" applyBorder="1" applyAlignment="1">
      <alignment horizontal="left" vertical="center"/>
    </xf>
    <xf numFmtId="0" fontId="9" fillId="2" borderId="4" xfId="0" applyFont="1" applyFill="1" applyBorder="1" applyAlignment="1">
      <alignment horizontal="left"/>
    </xf>
    <xf numFmtId="0" fontId="4" fillId="0" borderId="4" xfId="0" applyFont="1" applyBorder="1" applyAlignment="1">
      <alignment vertical="center"/>
    </xf>
    <xf numFmtId="0" fontId="0" fillId="0" borderId="4" xfId="0" applyFont="1" applyBorder="1"/>
    <xf numFmtId="0" fontId="3" fillId="0" borderId="4" xfId="0" applyFont="1" applyBorder="1"/>
    <xf numFmtId="0" fontId="5" fillId="0" borderId="4" xfId="0" applyFont="1" applyBorder="1" applyAlignment="1">
      <alignment horizontal="center"/>
    </xf>
    <xf numFmtId="0" fontId="9" fillId="2" borderId="16" xfId="0" applyFont="1" applyFill="1" applyBorder="1" applyAlignment="1"/>
    <xf numFmtId="0" fontId="9" fillId="2" borderId="14" xfId="0" applyFont="1" applyFill="1" applyBorder="1" applyAlignment="1"/>
    <xf numFmtId="0" fontId="9" fillId="2" borderId="18" xfId="0" applyFont="1" applyFill="1" applyBorder="1" applyAlignment="1"/>
    <xf numFmtId="0" fontId="9" fillId="2" borderId="20" xfId="0" applyFont="1" applyFill="1" applyBorder="1"/>
    <xf numFmtId="0" fontId="3" fillId="2" borderId="1" xfId="0" applyFont="1" applyFill="1" applyBorder="1"/>
    <xf numFmtId="0" fontId="9" fillId="2" borderId="103" xfId="0" applyFont="1" applyFill="1" applyBorder="1" applyAlignment="1"/>
    <xf numFmtId="0" fontId="8" fillId="0" borderId="0" xfId="0" applyFont="1" applyFill="1" applyAlignment="1" applyProtection="1">
      <protection locked="0"/>
    </xf>
    <xf numFmtId="0" fontId="0" fillId="0" borderId="0" xfId="0" applyFont="1" applyBorder="1"/>
    <xf numFmtId="0" fontId="8" fillId="0" borderId="0" xfId="0" applyFont="1" applyFill="1" applyBorder="1" applyAlignment="1">
      <alignment horizontal="right"/>
    </xf>
    <xf numFmtId="0" fontId="6" fillId="0" borderId="0" xfId="0" applyFont="1" applyBorder="1" applyAlignment="1">
      <alignment vertical="center"/>
    </xf>
    <xf numFmtId="0" fontId="67" fillId="0" borderId="0" xfId="0" applyFont="1" applyBorder="1" applyAlignment="1"/>
    <xf numFmtId="0" fontId="3" fillId="0" borderId="0" xfId="0" applyFont="1" applyAlignment="1">
      <alignment horizontal="center"/>
    </xf>
    <xf numFmtId="0" fontId="9" fillId="2" borderId="0" xfId="0" applyFont="1" applyFill="1" applyBorder="1" applyAlignment="1">
      <alignment horizontal="right"/>
    </xf>
    <xf numFmtId="0" fontId="8" fillId="0" borderId="0" xfId="0" applyFont="1" applyAlignment="1"/>
    <xf numFmtId="0" fontId="4" fillId="0" borderId="0" xfId="0" applyFont="1" applyFill="1" applyBorder="1" applyAlignment="1"/>
    <xf numFmtId="0" fontId="4" fillId="0" borderId="99" xfId="0" applyFont="1" applyFill="1" applyBorder="1" applyAlignment="1">
      <alignment horizontal="center"/>
    </xf>
    <xf numFmtId="0" fontId="4" fillId="0" borderId="1" xfId="0" applyFont="1" applyFill="1" applyBorder="1" applyAlignment="1">
      <alignment horizontal="center"/>
    </xf>
    <xf numFmtId="0" fontId="4" fillId="0" borderId="13" xfId="0" applyFont="1" applyFill="1" applyBorder="1" applyAlignment="1">
      <alignment horizontal="center"/>
    </xf>
    <xf numFmtId="0" fontId="8" fillId="0" borderId="8" xfId="0" applyFont="1" applyFill="1" applyBorder="1" applyAlignment="1">
      <alignment horizontal="center"/>
    </xf>
    <xf numFmtId="0" fontId="8" fillId="0" borderId="0" xfId="0" applyFont="1" applyFill="1" applyBorder="1" applyAlignment="1">
      <alignment horizontal="center"/>
    </xf>
    <xf numFmtId="0" fontId="8" fillId="0" borderId="9" xfId="0" applyFont="1" applyFill="1" applyBorder="1" applyAlignment="1">
      <alignment horizontal="center"/>
    </xf>
    <xf numFmtId="0" fontId="8" fillId="0" borderId="15" xfId="0" applyFont="1" applyFill="1" applyBorder="1" applyAlignment="1">
      <alignment horizontal="center"/>
    </xf>
    <xf numFmtId="0" fontId="8" fillId="0" borderId="4" xfId="0" applyFont="1" applyFill="1" applyBorder="1" applyAlignment="1">
      <alignment horizontal="center"/>
    </xf>
    <xf numFmtId="0" fontId="8" fillId="0" borderId="102"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2" fillId="0" borderId="0" xfId="0" applyFont="1" applyAlignment="1">
      <alignment horizontal="left"/>
    </xf>
    <xf numFmtId="0" fontId="21" fillId="0" borderId="16" xfId="0" applyFont="1" applyBorder="1" applyAlignment="1">
      <alignment horizontal="left" vertical="top" wrapText="1"/>
    </xf>
    <xf numFmtId="0" fontId="21" fillId="0" borderId="14" xfId="0" applyFont="1" applyBorder="1" applyAlignment="1">
      <alignment horizontal="left" vertical="top" wrapText="1"/>
    </xf>
    <xf numFmtId="0" fontId="21" fillId="0" borderId="17" xfId="0" applyFont="1" applyBorder="1" applyAlignment="1">
      <alignment horizontal="left" vertical="top" wrapText="1"/>
    </xf>
    <xf numFmtId="0" fontId="21" fillId="0" borderId="18" xfId="0" applyFont="1" applyBorder="1" applyAlignment="1">
      <alignment horizontal="left" vertical="top" wrapText="1"/>
    </xf>
    <xf numFmtId="0" fontId="21" fillId="0" borderId="0"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top" wrapText="1"/>
    </xf>
    <xf numFmtId="0" fontId="21" fillId="0" borderId="1" xfId="0" applyFont="1" applyBorder="1" applyAlignment="1">
      <alignment horizontal="left" vertical="top" wrapText="1"/>
    </xf>
    <xf numFmtId="0" fontId="21" fillId="0" borderId="21" xfId="0" applyFont="1" applyBorder="1" applyAlignment="1">
      <alignment horizontal="left" vertical="top" wrapText="1"/>
    </xf>
    <xf numFmtId="0" fontId="22" fillId="0" borderId="14" xfId="0" applyFont="1" applyBorder="1" applyAlignment="1">
      <alignment horizontal="left" vertical="top" wrapText="1"/>
    </xf>
    <xf numFmtId="0" fontId="22" fillId="0" borderId="17" xfId="0" applyFont="1" applyBorder="1" applyAlignment="1">
      <alignment horizontal="left" vertical="top" wrapText="1"/>
    </xf>
    <xf numFmtId="0" fontId="22" fillId="0" borderId="18" xfId="0" applyFont="1" applyBorder="1" applyAlignment="1">
      <alignment horizontal="left" vertical="top" wrapText="1"/>
    </xf>
    <xf numFmtId="0" fontId="22" fillId="0" borderId="0" xfId="0" applyFont="1" applyBorder="1" applyAlignment="1">
      <alignment horizontal="left" vertical="top" wrapText="1"/>
    </xf>
    <xf numFmtId="0" fontId="22" fillId="0" borderId="19" xfId="0" applyFont="1" applyBorder="1" applyAlignment="1">
      <alignment horizontal="left" vertical="top" wrapText="1"/>
    </xf>
    <xf numFmtId="0" fontId="22" fillId="0" borderId="20" xfId="0" applyFont="1" applyBorder="1" applyAlignment="1">
      <alignment horizontal="left" vertical="top" wrapText="1"/>
    </xf>
    <xf numFmtId="0" fontId="22" fillId="0" borderId="1" xfId="0" applyFont="1" applyBorder="1" applyAlignment="1">
      <alignment horizontal="left" vertical="top" wrapText="1"/>
    </xf>
    <xf numFmtId="0" fontId="22" fillId="0" borderId="21" xfId="0" applyFont="1" applyBorder="1" applyAlignment="1">
      <alignment horizontal="left" vertical="top" wrapText="1"/>
    </xf>
    <xf numFmtId="0" fontId="4" fillId="0" borderId="0" xfId="0" applyFont="1" applyAlignment="1">
      <alignment horizontal="left"/>
    </xf>
    <xf numFmtId="0" fontId="2" fillId="0" borderId="0" xfId="0" applyFont="1" applyAlignment="1">
      <alignment horizontal="center"/>
    </xf>
    <xf numFmtId="0" fontId="4" fillId="11" borderId="5" xfId="0" applyFont="1" applyFill="1" applyBorder="1" applyAlignment="1">
      <alignment horizontal="center"/>
    </xf>
    <xf numFmtId="0" fontId="4" fillId="11" borderId="6" xfId="0" applyFont="1" applyFill="1" applyBorder="1" applyAlignment="1">
      <alignment horizontal="center"/>
    </xf>
    <xf numFmtId="0" fontId="4" fillId="11" borderId="7" xfId="0" applyFont="1" applyFill="1" applyBorder="1" applyAlignment="1">
      <alignment horizontal="center"/>
    </xf>
    <xf numFmtId="0" fontId="4" fillId="4" borderId="5" xfId="0" applyFont="1" applyFill="1" applyBorder="1" applyAlignment="1">
      <alignment horizontal="center"/>
    </xf>
    <xf numFmtId="0" fontId="4" fillId="4" borderId="6" xfId="0" applyFont="1" applyFill="1" applyBorder="1" applyAlignment="1">
      <alignment horizontal="center"/>
    </xf>
    <xf numFmtId="0" fontId="4" fillId="4" borderId="7" xfId="0" applyFont="1" applyFill="1" applyBorder="1" applyAlignment="1">
      <alignment horizontal="center"/>
    </xf>
    <xf numFmtId="164" fontId="10" fillId="2" borderId="1" xfId="0" applyNumberFormat="1" applyFont="1" applyFill="1" applyBorder="1" applyAlignment="1">
      <alignment horizontal="center"/>
    </xf>
    <xf numFmtId="164" fontId="10" fillId="2" borderId="21" xfId="0" applyNumberFormat="1" applyFont="1" applyFill="1" applyBorder="1" applyAlignment="1">
      <alignment horizontal="center"/>
    </xf>
    <xf numFmtId="44" fontId="10" fillId="10" borderId="14" xfId="1" applyFont="1" applyFill="1" applyBorder="1" applyAlignment="1">
      <alignment horizontal="center"/>
    </xf>
    <xf numFmtId="44" fontId="10" fillId="10" borderId="17" xfId="1" applyFont="1" applyFill="1" applyBorder="1" applyAlignment="1">
      <alignment horizontal="center"/>
    </xf>
    <xf numFmtId="44" fontId="10" fillId="10" borderId="0" xfId="1" applyFont="1" applyFill="1" applyBorder="1" applyAlignment="1">
      <alignment horizontal="center"/>
    </xf>
    <xf numFmtId="44" fontId="10" fillId="10" borderId="19" xfId="1" applyFont="1" applyFill="1" applyBorder="1" applyAlignment="1">
      <alignment horizontal="center"/>
    </xf>
    <xf numFmtId="44" fontId="10" fillId="10" borderId="4" xfId="1" applyFont="1" applyFill="1" applyBorder="1" applyAlignment="1">
      <alignment horizontal="center"/>
    </xf>
    <xf numFmtId="44" fontId="10" fillId="10" borderId="104" xfId="1" applyFont="1" applyFill="1" applyBorder="1" applyAlignment="1">
      <alignment horizontal="center"/>
    </xf>
    <xf numFmtId="0" fontId="9" fillId="2" borderId="0" xfId="0" applyFont="1" applyFill="1" applyBorder="1" applyAlignment="1">
      <alignment horizontal="right"/>
    </xf>
    <xf numFmtId="44" fontId="3" fillId="2" borderId="0" xfId="0" applyNumberFormat="1" applyFont="1" applyFill="1" applyAlignment="1">
      <alignment horizontal="center"/>
    </xf>
    <xf numFmtId="0" fontId="4" fillId="0" borderId="0" xfId="0" applyFont="1" applyAlignment="1">
      <alignment horizontal="left" vertical="center"/>
    </xf>
    <xf numFmtId="44" fontId="3" fillId="3" borderId="1" xfId="1" applyFont="1" applyFill="1" applyBorder="1" applyAlignment="1" applyProtection="1">
      <alignment horizontal="center"/>
    </xf>
    <xf numFmtId="44" fontId="3" fillId="3" borderId="1" xfId="1" applyFont="1" applyFill="1" applyBorder="1" applyAlignment="1" applyProtection="1">
      <alignment horizontal="center"/>
      <protection locked="0"/>
    </xf>
    <xf numFmtId="44" fontId="3" fillId="2" borderId="2" xfId="1" applyFont="1" applyFill="1" applyBorder="1" applyAlignment="1">
      <alignment horizontal="center"/>
    </xf>
    <xf numFmtId="44" fontId="4" fillId="2" borderId="0" xfId="1" applyFont="1" applyFill="1" applyBorder="1" applyAlignment="1">
      <alignment horizontal="center"/>
    </xf>
    <xf numFmtId="0" fontId="8" fillId="0" borderId="0" xfId="0" applyFont="1" applyAlignment="1"/>
    <xf numFmtId="0" fontId="70" fillId="2" borderId="0" xfId="0" applyFont="1" applyFill="1" applyBorder="1" applyAlignment="1">
      <alignment horizontal="right" wrapText="1"/>
    </xf>
    <xf numFmtId="0" fontId="9" fillId="0" borderId="0" xfId="0" applyFont="1" applyAlignment="1">
      <alignment horizontal="left"/>
    </xf>
    <xf numFmtId="0" fontId="4" fillId="0" borderId="0" xfId="0" applyFont="1" applyAlignment="1">
      <alignment horizontal="center"/>
    </xf>
    <xf numFmtId="0" fontId="4" fillId="0" borderId="9" xfId="0" applyFont="1" applyBorder="1" applyAlignment="1">
      <alignment horizontal="center"/>
    </xf>
    <xf numFmtId="165" fontId="3" fillId="3" borderId="55" xfId="2" applyNumberFormat="1" applyFont="1" applyFill="1" applyBorder="1" applyAlignment="1" applyProtection="1">
      <alignment horizontal="center"/>
      <protection locked="0"/>
    </xf>
    <xf numFmtId="165" fontId="3" fillId="3" borderId="56" xfId="2" applyNumberFormat="1" applyFont="1" applyFill="1" applyBorder="1" applyAlignment="1" applyProtection="1">
      <alignment horizontal="center"/>
      <protection locked="0"/>
    </xf>
    <xf numFmtId="165" fontId="3" fillId="3" borderId="57" xfId="2" applyNumberFormat="1" applyFont="1" applyFill="1" applyBorder="1" applyAlignment="1" applyProtection="1">
      <alignment horizontal="center"/>
      <protection locked="0"/>
    </xf>
    <xf numFmtId="0" fontId="3" fillId="10" borderId="0" xfId="0" applyFont="1" applyFill="1" applyBorder="1" applyAlignment="1">
      <alignment horizontal="center"/>
    </xf>
    <xf numFmtId="44" fontId="4" fillId="2" borderId="9" xfId="1" applyFont="1" applyFill="1" applyBorder="1" applyAlignment="1">
      <alignment horizontal="center"/>
    </xf>
    <xf numFmtId="44" fontId="7" fillId="2" borderId="0" xfId="0" applyNumberFormat="1" applyFont="1" applyFill="1" applyBorder="1" applyAlignment="1">
      <alignment horizontal="center"/>
    </xf>
    <xf numFmtId="44" fontId="7" fillId="2" borderId="9" xfId="0" applyNumberFormat="1" applyFont="1" applyFill="1" applyBorder="1" applyAlignment="1">
      <alignment horizontal="center"/>
    </xf>
    <xf numFmtId="0" fontId="8" fillId="0" borderId="1" xfId="0" applyFont="1" applyBorder="1" applyAlignment="1">
      <alignment horizontal="right"/>
    </xf>
    <xf numFmtId="44" fontId="3" fillId="2" borderId="1" xfId="1" applyNumberFormat="1" applyFont="1" applyFill="1" applyBorder="1" applyAlignment="1">
      <alignment horizontal="center"/>
    </xf>
    <xf numFmtId="0" fontId="9" fillId="0" borderId="105" xfId="0" applyFont="1" applyBorder="1" applyAlignment="1">
      <alignment horizontal="center"/>
    </xf>
    <xf numFmtId="0" fontId="13" fillId="0" borderId="0" xfId="0" applyFont="1" applyAlignment="1">
      <alignment horizontal="center"/>
    </xf>
    <xf numFmtId="0" fontId="12" fillId="0" borderId="0" xfId="0" applyFont="1" applyAlignment="1">
      <alignment horizontal="center"/>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44" fontId="3" fillId="3" borderId="1" xfId="1" applyNumberFormat="1" applyFont="1" applyFill="1" applyBorder="1" applyAlignment="1" applyProtection="1">
      <alignment horizontal="center"/>
      <protection locked="0"/>
    </xf>
    <xf numFmtId="0" fontId="4" fillId="0" borderId="14" xfId="0" applyFont="1" applyBorder="1" applyAlignment="1">
      <alignment horizontal="left" vertical="center"/>
    </xf>
    <xf numFmtId="0" fontId="4" fillId="0" borderId="0" xfId="0" applyFont="1" applyBorder="1" applyAlignment="1">
      <alignment horizontal="left" vertical="center"/>
    </xf>
    <xf numFmtId="44" fontId="3" fillId="3" borderId="2" xfId="1" applyNumberFormat="1" applyFont="1" applyFill="1" applyBorder="1" applyAlignment="1" applyProtection="1">
      <alignment horizontal="center"/>
      <protection locked="0"/>
    </xf>
    <xf numFmtId="44" fontId="3" fillId="2" borderId="2" xfId="1" applyNumberFormat="1" applyFont="1" applyFill="1" applyBorder="1" applyAlignment="1">
      <alignment horizontal="center"/>
    </xf>
    <xf numFmtId="0" fontId="9" fillId="0" borderId="0" xfId="0" applyFont="1" applyBorder="1" applyAlignment="1">
      <alignment horizontal="center"/>
    </xf>
    <xf numFmtId="0" fontId="8" fillId="0" borderId="106" xfId="0" applyFont="1" applyBorder="1" applyAlignment="1">
      <alignment horizontal="center"/>
    </xf>
    <xf numFmtId="0" fontId="8" fillId="0" borderId="107" xfId="0" applyFont="1" applyBorder="1" applyAlignment="1">
      <alignment horizontal="center"/>
    </xf>
    <xf numFmtId="0" fontId="8" fillId="0" borderId="108" xfId="0" applyFont="1" applyBorder="1" applyAlignment="1">
      <alignment horizontal="center"/>
    </xf>
    <xf numFmtId="0" fontId="4" fillId="2" borderId="109" xfId="0" applyFont="1" applyFill="1" applyBorder="1" applyAlignment="1">
      <alignment horizontal="center"/>
    </xf>
    <xf numFmtId="0" fontId="4" fillId="2" borderId="110" xfId="0" applyFont="1" applyFill="1" applyBorder="1" applyAlignment="1">
      <alignment horizontal="center"/>
    </xf>
    <xf numFmtId="0" fontId="4" fillId="2" borderId="111" xfId="0" applyFont="1" applyFill="1" applyBorder="1" applyAlignment="1">
      <alignment horizontal="center"/>
    </xf>
    <xf numFmtId="0" fontId="8" fillId="0" borderId="4" xfId="0" applyFont="1" applyBorder="1" applyAlignment="1">
      <alignment horizontal="right"/>
    </xf>
    <xf numFmtId="44" fontId="3" fillId="2" borderId="4" xfId="1" applyNumberFormat="1" applyFont="1" applyFill="1" applyBorder="1" applyAlignment="1">
      <alignment horizontal="center"/>
    </xf>
    <xf numFmtId="0" fontId="4" fillId="11" borderId="99" xfId="0" applyFont="1" applyFill="1" applyBorder="1" applyAlignment="1">
      <alignment horizontal="center"/>
    </xf>
    <xf numFmtId="0" fontId="4" fillId="11" borderId="1" xfId="0" applyFont="1" applyFill="1" applyBorder="1" applyAlignment="1">
      <alignment horizontal="center"/>
    </xf>
    <xf numFmtId="0" fontId="4" fillId="11" borderId="13" xfId="0" applyFont="1" applyFill="1" applyBorder="1" applyAlignment="1">
      <alignment horizontal="center"/>
    </xf>
    <xf numFmtId="0" fontId="8" fillId="0" borderId="113" xfId="0" applyFont="1" applyBorder="1" applyAlignment="1">
      <alignment horizontal="left" vertical="center" indent="2"/>
    </xf>
    <xf numFmtId="0" fontId="8" fillId="3" borderId="0" xfId="0" applyFont="1" applyFill="1" applyAlignment="1" applyProtection="1">
      <alignment horizontal="center"/>
      <protection locked="0"/>
    </xf>
    <xf numFmtId="0" fontId="13" fillId="0" borderId="0" xfId="0" applyFont="1" applyAlignment="1">
      <alignment horizontal="left"/>
    </xf>
    <xf numFmtId="0" fontId="4" fillId="0" borderId="3" xfId="0" applyFont="1" applyBorder="1" applyAlignment="1">
      <alignment horizontal="left" vertical="center"/>
    </xf>
    <xf numFmtId="49" fontId="18" fillId="3" borderId="11" xfId="0" applyNumberFormat="1" applyFont="1" applyFill="1" applyBorder="1" applyAlignment="1" applyProtection="1">
      <alignment horizontal="center"/>
      <protection locked="0"/>
    </xf>
    <xf numFmtId="0" fontId="18" fillId="3" borderId="11" xfId="0" applyFont="1" applyFill="1" applyBorder="1" applyAlignment="1" applyProtection="1">
      <alignment horizontal="center"/>
      <protection locked="0"/>
    </xf>
    <xf numFmtId="0" fontId="17" fillId="0" borderId="0" xfId="0" applyFont="1" applyFill="1" applyBorder="1" applyAlignment="1">
      <alignment horizontal="left"/>
    </xf>
    <xf numFmtId="0" fontId="0" fillId="3" borderId="11" xfId="0" applyFont="1" applyFill="1" applyBorder="1" applyAlignment="1" applyProtection="1">
      <alignment horizontal="center"/>
      <protection locked="0"/>
    </xf>
    <xf numFmtId="0" fontId="69" fillId="3" borderId="11" xfId="0" applyFont="1" applyFill="1" applyBorder="1" applyAlignment="1" applyProtection="1">
      <alignment horizontal="center"/>
      <protection locked="0"/>
    </xf>
    <xf numFmtId="0" fontId="19" fillId="0" borderId="0" xfId="0" applyFont="1" applyFill="1" applyBorder="1" applyAlignment="1">
      <alignment horizontal="left"/>
    </xf>
    <xf numFmtId="0" fontId="18"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3" borderId="11" xfId="0" applyFont="1" applyFill="1" applyBorder="1" applyAlignment="1" applyProtection="1">
      <alignment horizontal="left" vertical="center"/>
      <protection locked="0"/>
    </xf>
    <xf numFmtId="0" fontId="18" fillId="3" borderId="11" xfId="0" applyFont="1" applyFill="1" applyBorder="1" applyAlignment="1" applyProtection="1">
      <alignment horizontal="left"/>
      <protection locked="0"/>
    </xf>
    <xf numFmtId="0" fontId="8" fillId="0" borderId="112" xfId="0" applyFont="1" applyBorder="1" applyAlignment="1">
      <alignment horizontal="left" vertical="center" indent="2"/>
    </xf>
    <xf numFmtId="0" fontId="64" fillId="0" borderId="0" xfId="0" applyFont="1" applyFill="1" applyBorder="1" applyAlignment="1">
      <alignment horizontal="center"/>
    </xf>
    <xf numFmtId="0" fontId="64" fillId="0" borderId="1" xfId="0" applyFont="1" applyFill="1" applyBorder="1" applyAlignment="1">
      <alignment horizontal="center"/>
    </xf>
    <xf numFmtId="14" fontId="64" fillId="0" borderId="11" xfId="0" applyNumberFormat="1" applyFont="1" applyFill="1" applyBorder="1" applyAlignment="1">
      <alignment horizontal="center"/>
    </xf>
    <xf numFmtId="0" fontId="64" fillId="0" borderId="8" xfId="0" applyFont="1" applyFill="1" applyBorder="1" applyAlignment="1">
      <alignment horizontal="left" vertical="center"/>
    </xf>
    <xf numFmtId="0" fontId="64" fillId="0" borderId="99" xfId="0" applyFont="1" applyFill="1" applyBorder="1" applyAlignment="1">
      <alignment horizontal="left" vertical="center"/>
    </xf>
    <xf numFmtId="0" fontId="64" fillId="0" borderId="2" xfId="0" applyFont="1" applyFill="1" applyBorder="1" applyAlignment="1">
      <alignment horizontal="center"/>
    </xf>
    <xf numFmtId="0" fontId="23" fillId="3" borderId="0" xfId="0" applyFont="1" applyFill="1" applyBorder="1" applyAlignment="1" applyProtection="1">
      <alignment horizontal="center"/>
      <protection locked="0"/>
    </xf>
    <xf numFmtId="0" fontId="23" fillId="3" borderId="9" xfId="0" applyFont="1" applyFill="1" applyBorder="1" applyAlignment="1" applyProtection="1">
      <alignment horizontal="center"/>
      <protection locked="0"/>
    </xf>
    <xf numFmtId="0" fontId="23" fillId="3" borderId="1" xfId="0" applyFont="1" applyFill="1" applyBorder="1" applyAlignment="1" applyProtection="1">
      <alignment horizontal="center"/>
      <protection locked="0"/>
    </xf>
    <xf numFmtId="0" fontId="23" fillId="3" borderId="13" xfId="0" applyFont="1" applyFill="1" applyBorder="1" applyAlignment="1" applyProtection="1">
      <alignment horizontal="center"/>
      <protection locked="0"/>
    </xf>
    <xf numFmtId="0" fontId="64" fillId="3" borderId="1" xfId="0" applyFont="1" applyFill="1" applyBorder="1" applyAlignment="1" applyProtection="1">
      <alignment horizontal="center"/>
      <protection locked="0"/>
    </xf>
    <xf numFmtId="0" fontId="64" fillId="3" borderId="13" xfId="0" applyFont="1" applyFill="1" applyBorder="1" applyAlignment="1" applyProtection="1">
      <alignment horizontal="center"/>
      <protection locked="0"/>
    </xf>
    <xf numFmtId="14" fontId="64" fillId="3" borderId="86" xfId="0" applyNumberFormat="1" applyFont="1" applyFill="1" applyBorder="1" applyAlignment="1" applyProtection="1">
      <alignment horizontal="center"/>
      <protection locked="0"/>
    </xf>
    <xf numFmtId="14" fontId="64" fillId="3" borderId="101" xfId="0" applyNumberFormat="1" applyFont="1" applyFill="1" applyBorder="1" applyAlignment="1" applyProtection="1">
      <alignment horizontal="center"/>
      <protection locked="0"/>
    </xf>
    <xf numFmtId="0" fontId="61" fillId="8" borderId="0" xfId="0" applyFont="1" applyFill="1" applyBorder="1" applyAlignment="1">
      <alignment horizontal="center"/>
    </xf>
    <xf numFmtId="0" fontId="60" fillId="8" borderId="0" xfId="0" applyFont="1" applyFill="1" applyBorder="1" applyAlignment="1">
      <alignment horizontal="center"/>
    </xf>
    <xf numFmtId="0" fontId="53" fillId="0" borderId="85" xfId="0" applyFont="1" applyFill="1" applyBorder="1" applyAlignment="1" applyProtection="1">
      <alignment horizontal="left" vertical="center" wrapText="1"/>
    </xf>
    <xf numFmtId="0" fontId="53" fillId="0" borderId="2" xfId="0" applyFont="1" applyFill="1" applyBorder="1" applyAlignment="1" applyProtection="1">
      <alignment horizontal="left" vertical="center" wrapText="1"/>
    </xf>
    <xf numFmtId="0" fontId="23" fillId="0" borderId="2" xfId="0" applyFont="1" applyFill="1" applyBorder="1" applyAlignment="1" applyProtection="1">
      <alignment vertical="center"/>
    </xf>
    <xf numFmtId="0" fontId="47" fillId="0" borderId="2" xfId="0" applyFont="1" applyFill="1" applyBorder="1" applyAlignment="1" applyProtection="1">
      <alignment horizontal="center" vertical="center" wrapText="1"/>
    </xf>
    <xf numFmtId="0" fontId="54" fillId="0" borderId="88" xfId="0" applyFont="1" applyFill="1" applyBorder="1" applyAlignment="1" applyProtection="1">
      <alignment horizontal="center" vertical="center" wrapText="1"/>
    </xf>
    <xf numFmtId="0" fontId="49" fillId="0" borderId="89" xfId="0" applyFont="1" applyFill="1" applyBorder="1" applyAlignment="1" applyProtection="1">
      <alignment horizontal="center" vertical="center"/>
    </xf>
    <xf numFmtId="0" fontId="49" fillId="0" borderId="2" xfId="0" applyFont="1" applyFill="1" applyBorder="1" applyAlignment="1" applyProtection="1">
      <alignment horizontal="center" vertical="center"/>
    </xf>
    <xf numFmtId="0" fontId="26" fillId="0" borderId="95" xfId="0" applyFont="1" applyFill="1" applyBorder="1" applyAlignment="1" applyProtection="1">
      <alignment horizontal="left" vertical="center"/>
    </xf>
    <xf numFmtId="0" fontId="26" fillId="0" borderId="2" xfId="0" applyFont="1" applyFill="1" applyBorder="1" applyAlignment="1" applyProtection="1">
      <alignment horizontal="left" vertical="center"/>
    </xf>
    <xf numFmtId="0" fontId="23" fillId="0" borderId="14" xfId="0" applyFont="1" applyFill="1" applyBorder="1" applyAlignment="1" applyProtection="1">
      <alignment vertical="center"/>
    </xf>
    <xf numFmtId="0" fontId="49" fillId="0" borderId="14" xfId="0" applyFont="1" applyFill="1" applyBorder="1" applyAlignment="1" applyProtection="1">
      <alignment horizontal="center" vertical="center"/>
    </xf>
    <xf numFmtId="0" fontId="25" fillId="0" borderId="14" xfId="0" applyFont="1" applyFill="1" applyBorder="1" applyAlignment="1" applyProtection="1">
      <alignment horizontal="center" vertical="center"/>
    </xf>
    <xf numFmtId="0" fontId="50" fillId="6" borderId="2" xfId="0" applyFont="1" applyFill="1" applyBorder="1" applyAlignment="1" applyProtection="1">
      <alignment horizontal="left" vertical="center"/>
    </xf>
    <xf numFmtId="0" fontId="52" fillId="6" borderId="86" xfId="0" applyFont="1" applyFill="1" applyBorder="1" applyAlignment="1" applyProtection="1">
      <alignment horizontal="center"/>
    </xf>
    <xf numFmtId="0" fontId="23" fillId="0" borderId="86" xfId="0" applyFont="1" applyFill="1" applyBorder="1" applyAlignment="1" applyProtection="1">
      <alignment horizontal="center"/>
    </xf>
    <xf numFmtId="0" fontId="23" fillId="0" borderId="87" xfId="0" applyFont="1" applyFill="1" applyBorder="1" applyAlignment="1" applyProtection="1">
      <alignment horizontal="center"/>
    </xf>
    <xf numFmtId="0" fontId="47" fillId="0" borderId="88" xfId="0" applyFont="1" applyFill="1" applyBorder="1" applyAlignment="1" applyProtection="1">
      <alignment horizontal="center" vertical="center" wrapText="1"/>
    </xf>
    <xf numFmtId="0" fontId="40" fillId="0" borderId="0" xfId="0" applyFont="1" applyFill="1" applyBorder="1" applyAlignment="1" applyProtection="1">
      <alignment horizontal="right"/>
    </xf>
    <xf numFmtId="0" fontId="23" fillId="0" borderId="0" xfId="0" applyFont="1" applyFill="1" applyBorder="1" applyAlignment="1" applyProtection="1"/>
    <xf numFmtId="0" fontId="36" fillId="7" borderId="39" xfId="0" applyFont="1" applyFill="1" applyBorder="1" applyAlignment="1" applyProtection="1">
      <alignment horizontal="left" vertical="center"/>
    </xf>
    <xf numFmtId="0" fontId="49" fillId="7" borderId="39" xfId="0" applyFont="1" applyFill="1" applyBorder="1" applyAlignment="1" applyProtection="1">
      <alignment horizontal="left" vertical="center"/>
    </xf>
    <xf numFmtId="0" fontId="35" fillId="7" borderId="0" xfId="0" applyFont="1" applyFill="1" applyBorder="1" applyAlignment="1" applyProtection="1">
      <alignment horizontal="center"/>
    </xf>
    <xf numFmtId="0" fontId="23" fillId="7" borderId="0" xfId="0" applyFont="1" applyFill="1" applyBorder="1" applyAlignment="1" applyProtection="1">
      <alignment horizontal="center"/>
    </xf>
    <xf numFmtId="0" fontId="23" fillId="7" borderId="19" xfId="0" applyFont="1" applyFill="1" applyBorder="1" applyAlignment="1" applyProtection="1">
      <alignment horizontal="center"/>
    </xf>
    <xf numFmtId="0" fontId="38" fillId="0" borderId="83" xfId="0" applyFont="1" applyFill="1" applyBorder="1" applyAlignment="1" applyProtection="1">
      <alignment horizontal="left" vertical="center"/>
    </xf>
    <xf numFmtId="0" fontId="50" fillId="6" borderId="2" xfId="0" applyFont="1" applyFill="1" applyBorder="1" applyAlignment="1" applyProtection="1">
      <alignment horizontal="center" vertical="center"/>
    </xf>
    <xf numFmtId="0" fontId="38" fillId="5" borderId="71" xfId="0" applyFont="1" applyFill="1" applyBorder="1" applyAlignment="1" applyProtection="1">
      <alignment horizontal="left" vertical="center"/>
    </xf>
    <xf numFmtId="0" fontId="38" fillId="5" borderId="72" xfId="0" applyFont="1" applyFill="1" applyBorder="1" applyAlignment="1" applyProtection="1">
      <alignment horizontal="left" vertical="center"/>
    </xf>
    <xf numFmtId="0" fontId="40" fillId="9" borderId="73" xfId="0" applyFont="1" applyFill="1" applyBorder="1" applyAlignment="1" applyProtection="1">
      <alignment horizontal="center" vertical="center"/>
      <protection locked="0"/>
    </xf>
    <xf numFmtId="0" fontId="40" fillId="9" borderId="71" xfId="0" applyFont="1" applyFill="1" applyBorder="1" applyAlignment="1" applyProtection="1">
      <alignment horizontal="center" vertical="center"/>
      <protection locked="0"/>
    </xf>
    <xf numFmtId="0" fontId="40" fillId="9" borderId="70" xfId="0" applyFont="1" applyFill="1" applyBorder="1" applyAlignment="1" applyProtection="1">
      <alignment horizontal="center" vertical="center"/>
      <protection locked="0"/>
    </xf>
    <xf numFmtId="0" fontId="40" fillId="3" borderId="55" xfId="0" applyFont="1" applyFill="1" applyBorder="1" applyAlignment="1" applyProtection="1">
      <alignment horizontal="left" vertical="top" wrapText="1"/>
      <protection locked="0"/>
    </xf>
    <xf numFmtId="0" fontId="40" fillId="3" borderId="56" xfId="0" applyFont="1" applyFill="1" applyBorder="1" applyAlignment="1" applyProtection="1">
      <alignment horizontal="left" vertical="top" wrapText="1"/>
      <protection locked="0"/>
    </xf>
    <xf numFmtId="0" fontId="40" fillId="3" borderId="57" xfId="0" applyFont="1" applyFill="1" applyBorder="1" applyAlignment="1" applyProtection="1">
      <alignment horizontal="left" vertical="top" wrapText="1"/>
      <protection locked="0"/>
    </xf>
    <xf numFmtId="0" fontId="36" fillId="7" borderId="74" xfId="0" applyFont="1" applyFill="1" applyBorder="1" applyAlignment="1" applyProtection="1">
      <alignment horizontal="left" vertical="center"/>
    </xf>
    <xf numFmtId="0" fontId="23" fillId="7" borderId="74" xfId="0" applyFont="1" applyFill="1" applyBorder="1" applyAlignment="1" applyProtection="1">
      <alignment vertical="center"/>
    </xf>
    <xf numFmtId="0" fontId="23" fillId="0" borderId="74" xfId="0" applyFont="1" applyFill="1" applyBorder="1" applyAlignment="1" applyProtection="1">
      <alignment vertical="center"/>
    </xf>
    <xf numFmtId="0" fontId="23" fillId="0" borderId="75" xfId="0" applyFont="1" applyFill="1" applyBorder="1" applyAlignment="1" applyProtection="1">
      <alignment vertical="center"/>
    </xf>
    <xf numFmtId="0" fontId="47" fillId="0" borderId="77" xfId="0" applyFont="1" applyFill="1" applyBorder="1" applyAlignment="1" applyProtection="1">
      <alignment horizontal="right" vertical="center"/>
    </xf>
    <xf numFmtId="0" fontId="47" fillId="0" borderId="58" xfId="0" applyFont="1" applyFill="1" applyBorder="1" applyAlignment="1" applyProtection="1">
      <alignment horizontal="right" vertical="center"/>
    </xf>
    <xf numFmtId="0" fontId="47" fillId="0" borderId="78" xfId="0" applyFont="1" applyFill="1" applyBorder="1" applyAlignment="1" applyProtection="1">
      <alignment horizontal="right" vertical="center"/>
    </xf>
    <xf numFmtId="0" fontId="48" fillId="0" borderId="77" xfId="0" applyFont="1" applyFill="1" applyBorder="1" applyAlignment="1" applyProtection="1">
      <alignment horizontal="center" vertical="center"/>
    </xf>
    <xf numFmtId="0" fontId="48" fillId="0" borderId="79" xfId="0" applyFont="1" applyFill="1" applyBorder="1" applyAlignment="1" applyProtection="1">
      <alignment horizontal="center" vertical="center"/>
    </xf>
    <xf numFmtId="49" fontId="43" fillId="9" borderId="55" xfId="0" applyNumberFormat="1" applyFont="1" applyFill="1" applyBorder="1" applyAlignment="1" applyProtection="1">
      <alignment horizontal="left" vertical="top" wrapText="1" shrinkToFit="1"/>
      <protection locked="0"/>
    </xf>
    <xf numFmtId="49" fontId="43" fillId="9" borderId="56" xfId="0" applyNumberFormat="1" applyFont="1" applyFill="1" applyBorder="1" applyAlignment="1" applyProtection="1">
      <alignment horizontal="left" vertical="top" wrapText="1" shrinkToFit="1"/>
      <protection locked="0"/>
    </xf>
    <xf numFmtId="49" fontId="43" fillId="9" borderId="57" xfId="0" applyNumberFormat="1" applyFont="1" applyFill="1" applyBorder="1" applyAlignment="1" applyProtection="1">
      <alignment horizontal="left" vertical="top" wrapText="1" shrinkToFit="1"/>
      <protection locked="0"/>
    </xf>
    <xf numFmtId="0" fontId="36" fillId="7" borderId="34" xfId="0" applyFont="1" applyFill="1" applyBorder="1" applyAlignment="1" applyProtection="1">
      <alignment horizontal="left"/>
    </xf>
    <xf numFmtId="0" fontId="23" fillId="7" borderId="34" xfId="0" applyFont="1" applyFill="1" applyBorder="1" applyAlignment="1" applyProtection="1">
      <alignment horizontal="left"/>
    </xf>
    <xf numFmtId="0" fontId="23" fillId="7" borderId="39" xfId="0" applyFont="1" applyFill="1" applyBorder="1" applyAlignment="1" applyProtection="1">
      <alignment horizontal="left"/>
    </xf>
    <xf numFmtId="0" fontId="35" fillId="7" borderId="39" xfId="0" applyFont="1" applyFill="1" applyBorder="1" applyAlignment="1" applyProtection="1">
      <alignment horizontal="center"/>
    </xf>
    <xf numFmtId="0" fontId="23" fillId="7" borderId="39" xfId="0" applyFont="1" applyFill="1" applyBorder="1" applyAlignment="1" applyProtection="1">
      <alignment horizontal="center"/>
    </xf>
    <xf numFmtId="0" fontId="23" fillId="7" borderId="66" xfId="0" applyFont="1" applyFill="1" applyBorder="1" applyAlignment="1" applyProtection="1">
      <alignment horizontal="center"/>
    </xf>
    <xf numFmtId="0" fontId="38" fillId="5" borderId="28" xfId="0" applyFont="1" applyFill="1" applyBorder="1" applyAlignment="1" applyProtection="1">
      <alignment horizontal="left" vertical="center"/>
    </xf>
    <xf numFmtId="0" fontId="38" fillId="5" borderId="29" xfId="0" applyFont="1" applyFill="1" applyBorder="1" applyAlignment="1" applyProtection="1">
      <alignment horizontal="left" vertical="center"/>
    </xf>
    <xf numFmtId="0" fontId="38" fillId="5" borderId="0" xfId="0" applyFont="1" applyFill="1" applyBorder="1" applyAlignment="1" applyProtection="1">
      <alignment horizontal="left" vertical="center"/>
    </xf>
    <xf numFmtId="0" fontId="38" fillId="5" borderId="32" xfId="0" applyFont="1" applyFill="1" applyBorder="1" applyAlignment="1" applyProtection="1">
      <alignment horizontal="left" vertical="center"/>
    </xf>
    <xf numFmtId="0" fontId="40" fillId="9" borderId="67" xfId="0" applyFont="1" applyFill="1" applyBorder="1" applyAlignment="1" applyProtection="1">
      <alignment horizontal="center" vertical="center"/>
      <protection locked="0"/>
    </xf>
    <xf numFmtId="0" fontId="40" fillId="9" borderId="68" xfId="0" applyFont="1" applyFill="1" applyBorder="1" applyAlignment="1" applyProtection="1">
      <alignment horizontal="center" vertical="center"/>
      <protection locked="0"/>
    </xf>
    <xf numFmtId="0" fontId="40" fillId="9" borderId="69" xfId="0" applyFont="1" applyFill="1" applyBorder="1" applyAlignment="1" applyProtection="1">
      <alignment horizontal="center" vertical="center"/>
      <protection locked="0"/>
    </xf>
    <xf numFmtId="0" fontId="38" fillId="3" borderId="60" xfId="0" applyFont="1" applyFill="1" applyBorder="1" applyAlignment="1" applyProtection="1">
      <alignment horizontal="center" vertical="center"/>
      <protection locked="0"/>
    </xf>
    <xf numFmtId="0" fontId="38" fillId="3" borderId="61" xfId="0" applyFont="1" applyFill="1" applyBorder="1" applyAlignment="1" applyProtection="1">
      <alignment horizontal="center" vertical="center"/>
      <protection locked="0"/>
    </xf>
    <xf numFmtId="0" fontId="38" fillId="3" borderId="42" xfId="0" applyFont="1" applyFill="1" applyBorder="1" applyAlignment="1" applyProtection="1">
      <alignment horizontal="center" vertical="center"/>
      <protection locked="0"/>
    </xf>
    <xf numFmtId="0" fontId="38" fillId="3" borderId="43" xfId="0" applyFont="1" applyFill="1" applyBorder="1" applyAlignment="1" applyProtection="1">
      <alignment horizontal="center" vertical="center"/>
      <protection locked="0"/>
    </xf>
    <xf numFmtId="0" fontId="35" fillId="7" borderId="34" xfId="0" applyFont="1" applyFill="1" applyBorder="1" applyAlignment="1" applyProtection="1">
      <alignment horizontal="left" vertical="center"/>
    </xf>
    <xf numFmtId="0" fontId="36" fillId="7" borderId="40" xfId="0" applyFont="1" applyFill="1" applyBorder="1" applyAlignment="1" applyProtection="1">
      <alignment horizontal="center"/>
    </xf>
    <xf numFmtId="0" fontId="38" fillId="7" borderId="40" xfId="0" applyFont="1" applyFill="1" applyBorder="1" applyAlignment="1" applyProtection="1">
      <alignment horizontal="center"/>
    </xf>
    <xf numFmtId="0" fontId="38" fillId="7" borderId="41" xfId="0" applyFont="1" applyFill="1" applyBorder="1" applyAlignment="1" applyProtection="1">
      <alignment horizontal="center"/>
    </xf>
    <xf numFmtId="0" fontId="29" fillId="5" borderId="27" xfId="0" applyFont="1" applyFill="1" applyBorder="1" applyAlignment="1" applyProtection="1">
      <alignment horizontal="left" vertical="center"/>
    </xf>
    <xf numFmtId="0" fontId="29" fillId="5" borderId="29" xfId="0" applyFont="1" applyFill="1" applyBorder="1" applyAlignment="1" applyProtection="1">
      <alignment horizontal="left" vertical="center"/>
    </xf>
    <xf numFmtId="0" fontId="29" fillId="5" borderId="36" xfId="0" applyFont="1" applyFill="1" applyBorder="1" applyAlignment="1" applyProtection="1">
      <alignment horizontal="left" vertical="center"/>
    </xf>
    <xf numFmtId="0" fontId="29" fillId="5" borderId="37" xfId="0" applyFont="1" applyFill="1" applyBorder="1" applyAlignment="1" applyProtection="1">
      <alignment horizontal="left" vertical="center"/>
    </xf>
    <xf numFmtId="0" fontId="34" fillId="3" borderId="27" xfId="0" applyFont="1" applyFill="1" applyBorder="1" applyAlignment="1" applyProtection="1">
      <alignment horizontal="left" vertical="center" wrapText="1"/>
      <protection locked="0"/>
    </xf>
    <xf numFmtId="0" fontId="34" fillId="3" borderId="28" xfId="0" applyFont="1" applyFill="1" applyBorder="1" applyAlignment="1" applyProtection="1">
      <alignment horizontal="left" vertical="center" wrapText="1"/>
      <protection locked="0"/>
    </xf>
    <xf numFmtId="0" fontId="34" fillId="3" borderId="29" xfId="0" applyFont="1" applyFill="1" applyBorder="1" applyAlignment="1" applyProtection="1">
      <alignment horizontal="left" vertical="center" wrapText="1"/>
      <protection locked="0"/>
    </xf>
    <xf numFmtId="0" fontId="34" fillId="3" borderId="36" xfId="0" applyFont="1" applyFill="1" applyBorder="1" applyAlignment="1" applyProtection="1">
      <alignment horizontal="left" vertical="center" wrapText="1"/>
      <protection locked="0"/>
    </xf>
    <xf numFmtId="0" fontId="34" fillId="3" borderId="1" xfId="0" applyFont="1" applyFill="1" applyBorder="1" applyAlignment="1" applyProtection="1">
      <alignment horizontal="left" vertical="center" wrapText="1"/>
      <protection locked="0"/>
    </xf>
    <xf numFmtId="0" fontId="34" fillId="3" borderId="37" xfId="0" applyFont="1" applyFill="1" applyBorder="1" applyAlignment="1" applyProtection="1">
      <alignment horizontal="left" vertical="center" wrapText="1"/>
      <protection locked="0"/>
    </xf>
    <xf numFmtId="0" fontId="25" fillId="5" borderId="27" xfId="0" applyFont="1" applyFill="1" applyBorder="1" applyAlignment="1" applyProtection="1">
      <alignment horizontal="center" vertical="center"/>
    </xf>
    <xf numFmtId="0" fontId="25" fillId="5" borderId="28" xfId="0" applyFont="1" applyFill="1" applyBorder="1" applyAlignment="1" applyProtection="1">
      <alignment horizontal="center" vertical="center"/>
    </xf>
    <xf numFmtId="0" fontId="25" fillId="5" borderId="29" xfId="0" applyFont="1" applyFill="1" applyBorder="1" applyAlignment="1" applyProtection="1">
      <alignment horizontal="center" vertical="center"/>
    </xf>
    <xf numFmtId="14" fontId="23" fillId="0" borderId="36" xfId="0" applyNumberFormat="1"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0" fontId="23" fillId="0" borderId="37" xfId="0" applyFont="1" applyFill="1" applyBorder="1" applyAlignment="1" applyProtection="1">
      <alignment horizontal="center" vertical="center"/>
      <protection locked="0"/>
    </xf>
    <xf numFmtId="0" fontId="27" fillId="6" borderId="22" xfId="0" applyFont="1" applyFill="1" applyBorder="1" applyAlignment="1" applyProtection="1">
      <alignment horizontal="center" vertical="center"/>
    </xf>
    <xf numFmtId="0" fontId="27" fillId="6" borderId="6" xfId="0" applyFont="1" applyFill="1" applyBorder="1" applyAlignment="1" applyProtection="1">
      <alignment horizontal="center" vertical="center"/>
    </xf>
    <xf numFmtId="0" fontId="28" fillId="0" borderId="23" xfId="0" applyFont="1" applyFill="1" applyBorder="1" applyAlignment="1" applyProtection="1">
      <alignment horizontal="center"/>
    </xf>
    <xf numFmtId="0" fontId="29" fillId="5" borderId="24" xfId="0" applyFont="1" applyFill="1" applyBorder="1" applyAlignment="1" applyProtection="1">
      <alignment horizontal="left" vertical="center"/>
    </xf>
    <xf numFmtId="0" fontId="29" fillId="5" borderId="25" xfId="0" applyFont="1" applyFill="1" applyBorder="1" applyAlignment="1" applyProtection="1">
      <alignment horizontal="left" vertical="center"/>
    </xf>
    <xf numFmtId="49" fontId="30" fillId="3" borderId="24" xfId="0" applyNumberFormat="1" applyFont="1" applyFill="1" applyBorder="1" applyAlignment="1" applyProtection="1">
      <alignment horizontal="left" vertical="center"/>
      <protection locked="0"/>
    </xf>
    <xf numFmtId="49" fontId="31" fillId="3" borderId="26" xfId="0" applyNumberFormat="1" applyFont="1" applyFill="1" applyBorder="1" applyAlignment="1" applyProtection="1">
      <alignment horizontal="left" vertical="center"/>
      <protection locked="0"/>
    </xf>
    <xf numFmtId="49" fontId="32" fillId="3" borderId="25" xfId="0" applyNumberFormat="1" applyFont="1" applyFill="1" applyBorder="1" applyAlignment="1" applyProtection="1">
      <protection locked="0"/>
    </xf>
    <xf numFmtId="49" fontId="31" fillId="3" borderId="24" xfId="0" applyNumberFormat="1" applyFont="1" applyFill="1" applyBorder="1" applyAlignment="1" applyProtection="1">
      <alignment horizontal="left" vertical="center" wrapText="1"/>
      <protection locked="0"/>
    </xf>
    <xf numFmtId="49" fontId="31" fillId="3" borderId="26" xfId="0" applyNumberFormat="1" applyFont="1" applyFill="1" applyBorder="1" applyAlignment="1" applyProtection="1">
      <alignment horizontal="left" vertical="center" wrapText="1"/>
      <protection locked="0"/>
    </xf>
    <xf numFmtId="49" fontId="32" fillId="3" borderId="25" xfId="0" applyNumberFormat="1" applyFont="1" applyFill="1" applyBorder="1" applyAlignment="1" applyProtection="1">
      <alignment vertical="center"/>
      <protection locked="0"/>
    </xf>
    <xf numFmtId="0" fontId="33" fillId="9" borderId="31" xfId="0" applyFont="1" applyFill="1" applyBorder="1" applyAlignment="1" applyProtection="1">
      <alignment horizontal="center" vertical="center"/>
      <protection locked="0"/>
    </xf>
    <xf numFmtId="0" fontId="33" fillId="9" borderId="0" xfId="0" applyFont="1" applyFill="1" applyBorder="1" applyAlignment="1" applyProtection="1">
      <alignment horizontal="center" vertical="center"/>
      <protection locked="0"/>
    </xf>
    <xf numFmtId="0" fontId="33" fillId="9" borderId="32" xfId="0" applyFont="1" applyFill="1" applyBorder="1" applyAlignment="1" applyProtection="1">
      <alignment horizontal="center" vertical="center"/>
      <protection locked="0"/>
    </xf>
    <xf numFmtId="0" fontId="33" fillId="9" borderId="33" xfId="0" applyFont="1" applyFill="1" applyBorder="1" applyAlignment="1" applyProtection="1">
      <alignment horizontal="center" vertical="center"/>
      <protection locked="0"/>
    </xf>
    <xf numFmtId="0" fontId="33" fillId="9" borderId="34" xfId="0" applyFont="1" applyFill="1" applyBorder="1" applyAlignment="1" applyProtection="1">
      <alignment horizontal="center" vertical="center"/>
      <protection locked="0"/>
    </xf>
    <xf numFmtId="0" fontId="33" fillId="9" borderId="35" xfId="0" applyFont="1" applyFill="1" applyBorder="1" applyAlignment="1" applyProtection="1">
      <alignment horizontal="center" vertical="center"/>
      <protection locked="0"/>
    </xf>
    <xf numFmtId="49" fontId="31" fillId="3" borderId="25" xfId="0" applyNumberFormat="1" applyFont="1" applyFill="1" applyBorder="1" applyAlignment="1" applyProtection="1">
      <alignment horizontal="left" vertical="center" wrapText="1"/>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7</xdr:row>
      <xdr:rowOff>47625</xdr:rowOff>
    </xdr:from>
    <xdr:to>
      <xdr:col>8</xdr:col>
      <xdr:colOff>505226</xdr:colOff>
      <xdr:row>11</xdr:row>
      <xdr:rowOff>66784</xdr:rowOff>
    </xdr:to>
    <xdr:pic>
      <xdr:nvPicPr>
        <xdr:cNvPr id="2" name="Picture 1"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86075" y="1428750"/>
          <a:ext cx="2876951" cy="781159"/>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6</xdr:col>
      <xdr:colOff>457200</xdr:colOff>
      <xdr:row>5</xdr:row>
      <xdr:rowOff>0</xdr:rowOff>
    </xdr:from>
    <xdr:to>
      <xdr:col>7</xdr:col>
      <xdr:colOff>257175</xdr:colOff>
      <xdr:row>9</xdr:row>
      <xdr:rowOff>66675</xdr:rowOff>
    </xdr:to>
    <xdr:cxnSp macro="">
      <xdr:nvCxnSpPr>
        <xdr:cNvPr id="4" name="Straight Arrow Connector 3"/>
        <xdr:cNvCxnSpPr/>
      </xdr:nvCxnSpPr>
      <xdr:spPr>
        <a:xfrm>
          <a:off x="4400550" y="1000125"/>
          <a:ext cx="457200" cy="82867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2</xdr:col>
      <xdr:colOff>476251</xdr:colOff>
      <xdr:row>23</xdr:row>
      <xdr:rowOff>114300</xdr:rowOff>
    </xdr:from>
    <xdr:to>
      <xdr:col>8</xdr:col>
      <xdr:colOff>476251</xdr:colOff>
      <xdr:row>29</xdr:row>
      <xdr:rowOff>71039</xdr:rowOff>
    </xdr:to>
    <xdr:pic>
      <xdr:nvPicPr>
        <xdr:cNvPr id="5" name="Picture 4" descr="Screen Clippi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90701" y="4543425"/>
          <a:ext cx="3943350" cy="1099739"/>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2</xdr:col>
      <xdr:colOff>628650</xdr:colOff>
      <xdr:row>21</xdr:row>
      <xdr:rowOff>152400</xdr:rowOff>
    </xdr:from>
    <xdr:to>
      <xdr:col>5</xdr:col>
      <xdr:colOff>333375</xdr:colOff>
      <xdr:row>25</xdr:row>
      <xdr:rowOff>142875</xdr:rowOff>
    </xdr:to>
    <xdr:cxnSp macro="">
      <xdr:nvCxnSpPr>
        <xdr:cNvPr id="6" name="Straight Arrow Connector 5"/>
        <xdr:cNvCxnSpPr/>
      </xdr:nvCxnSpPr>
      <xdr:spPr>
        <a:xfrm>
          <a:off x="1943100" y="4200525"/>
          <a:ext cx="1676400" cy="75247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0</xdr:col>
      <xdr:colOff>485775</xdr:colOff>
      <xdr:row>8</xdr:row>
      <xdr:rowOff>9525</xdr:rowOff>
    </xdr:from>
    <xdr:to>
      <xdr:col>3</xdr:col>
      <xdr:colOff>133350</xdr:colOff>
      <xdr:row>10</xdr:row>
      <xdr:rowOff>140308</xdr:rowOff>
    </xdr:to>
    <xdr:pic>
      <xdr:nvPicPr>
        <xdr:cNvPr id="8" name="Picture 7" descr="Screen Clippi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85775" y="1581150"/>
          <a:ext cx="1619250" cy="511783"/>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2</xdr:col>
      <xdr:colOff>438150</xdr:colOff>
      <xdr:row>7</xdr:row>
      <xdr:rowOff>0</xdr:rowOff>
    </xdr:from>
    <xdr:to>
      <xdr:col>3</xdr:col>
      <xdr:colOff>352425</xdr:colOff>
      <xdr:row>8</xdr:row>
      <xdr:rowOff>95250</xdr:rowOff>
    </xdr:to>
    <xdr:cxnSp macro="">
      <xdr:nvCxnSpPr>
        <xdr:cNvPr id="9" name="Straight Arrow Connector 8"/>
        <xdr:cNvCxnSpPr/>
      </xdr:nvCxnSpPr>
      <xdr:spPr>
        <a:xfrm flipH="1">
          <a:off x="1752600" y="1381125"/>
          <a:ext cx="571500" cy="28575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1"/>
  <sheetViews>
    <sheetView view="pageLayout" zoomScale="90" zoomScaleNormal="100" zoomScalePageLayoutView="90" workbookViewId="0">
      <selection activeCell="A32" sqref="A32:I35"/>
    </sheetView>
  </sheetViews>
  <sheetFormatPr defaultRowHeight="15" x14ac:dyDescent="0.25"/>
  <sheetData>
    <row r="1" spans="1:9" ht="18.75" x14ac:dyDescent="0.3">
      <c r="A1" s="243" t="s">
        <v>14</v>
      </c>
      <c r="B1" s="243"/>
      <c r="C1" s="243"/>
      <c r="D1" s="243"/>
      <c r="E1" s="243"/>
    </row>
    <row r="4" spans="1:9" x14ac:dyDescent="0.25">
      <c r="A4" s="225" t="s">
        <v>27</v>
      </c>
      <c r="B4" s="225"/>
      <c r="C4" s="225"/>
    </row>
    <row r="5" spans="1:9" x14ac:dyDescent="0.25">
      <c r="A5" s="226" t="s">
        <v>81</v>
      </c>
      <c r="B5" s="235"/>
      <c r="C5" s="235"/>
      <c r="D5" s="235"/>
      <c r="E5" s="235"/>
      <c r="F5" s="235"/>
      <c r="G5" s="235"/>
      <c r="H5" s="235"/>
      <c r="I5" s="236"/>
    </row>
    <row r="6" spans="1:9" x14ac:dyDescent="0.25">
      <c r="A6" s="237"/>
      <c r="B6" s="238"/>
      <c r="C6" s="238"/>
      <c r="D6" s="238"/>
      <c r="E6" s="238"/>
      <c r="F6" s="238"/>
      <c r="G6" s="238"/>
      <c r="H6" s="238"/>
      <c r="I6" s="239"/>
    </row>
    <row r="7" spans="1:9" x14ac:dyDescent="0.25">
      <c r="A7" s="237"/>
      <c r="B7" s="238"/>
      <c r="C7" s="238"/>
      <c r="D7" s="238"/>
      <c r="E7" s="238"/>
      <c r="F7" s="238"/>
      <c r="G7" s="238"/>
      <c r="H7" s="238"/>
      <c r="I7" s="239"/>
    </row>
    <row r="8" spans="1:9" x14ac:dyDescent="0.25">
      <c r="A8" s="240"/>
      <c r="B8" s="241"/>
      <c r="C8" s="241"/>
      <c r="D8" s="241"/>
      <c r="E8" s="241"/>
      <c r="F8" s="241"/>
      <c r="G8" s="241"/>
      <c r="H8" s="241"/>
      <c r="I8" s="242"/>
    </row>
    <row r="9" spans="1:9" x14ac:dyDescent="0.25">
      <c r="A9" s="45"/>
      <c r="B9" s="45"/>
      <c r="C9" s="45"/>
      <c r="D9" s="45"/>
      <c r="E9" s="45"/>
      <c r="F9" s="45"/>
      <c r="G9" s="45"/>
      <c r="H9" s="45"/>
      <c r="I9" s="45"/>
    </row>
    <row r="10" spans="1:9" x14ac:dyDescent="0.25">
      <c r="A10" s="45"/>
      <c r="B10" s="45"/>
      <c r="C10" s="45"/>
      <c r="D10" s="45"/>
      <c r="E10" s="45"/>
      <c r="F10" s="45"/>
      <c r="G10" s="45"/>
      <c r="H10" s="45"/>
      <c r="I10" s="45"/>
    </row>
    <row r="11" spans="1:9" x14ac:dyDescent="0.25">
      <c r="A11" s="45"/>
      <c r="B11" s="45"/>
      <c r="C11" s="45"/>
      <c r="D11" s="45"/>
      <c r="E11" s="45"/>
      <c r="F11" s="45"/>
      <c r="G11" s="45"/>
      <c r="H11" s="45"/>
      <c r="I11" s="45"/>
    </row>
    <row r="12" spans="1:9" x14ac:dyDescent="0.25">
      <c r="A12" s="44"/>
      <c r="B12" s="44"/>
      <c r="C12" s="44"/>
      <c r="D12" s="44"/>
      <c r="E12" s="44"/>
      <c r="F12" s="44"/>
      <c r="G12" s="44"/>
      <c r="H12" s="44"/>
      <c r="I12" s="44"/>
    </row>
    <row r="13" spans="1:9" x14ac:dyDescent="0.25">
      <c r="A13" s="225" t="s">
        <v>29</v>
      </c>
      <c r="B13" s="225"/>
      <c r="C13" s="225"/>
    </row>
    <row r="14" spans="1:9" ht="15" customHeight="1" x14ac:dyDescent="0.25">
      <c r="A14" s="226" t="s">
        <v>31</v>
      </c>
      <c r="B14" s="235"/>
      <c r="C14" s="235"/>
      <c r="D14" s="235"/>
      <c r="E14" s="235"/>
      <c r="F14" s="235"/>
      <c r="G14" s="235"/>
      <c r="H14" s="235"/>
      <c r="I14" s="236"/>
    </row>
    <row r="15" spans="1:9" x14ac:dyDescent="0.25">
      <c r="A15" s="237"/>
      <c r="B15" s="238"/>
      <c r="C15" s="238"/>
      <c r="D15" s="238"/>
      <c r="E15" s="238"/>
      <c r="F15" s="238"/>
      <c r="G15" s="238"/>
      <c r="H15" s="238"/>
      <c r="I15" s="239"/>
    </row>
    <row r="16" spans="1:9" x14ac:dyDescent="0.25">
      <c r="A16" s="237"/>
      <c r="B16" s="238"/>
      <c r="C16" s="238"/>
      <c r="D16" s="238"/>
      <c r="E16" s="238"/>
      <c r="F16" s="238"/>
      <c r="G16" s="238"/>
      <c r="H16" s="238"/>
      <c r="I16" s="239"/>
    </row>
    <row r="17" spans="1:9" x14ac:dyDescent="0.25">
      <c r="A17" s="240"/>
      <c r="B17" s="241"/>
      <c r="C17" s="241"/>
      <c r="D17" s="241"/>
      <c r="E17" s="241"/>
      <c r="F17" s="241"/>
      <c r="G17" s="241"/>
      <c r="H17" s="241"/>
      <c r="I17" s="242"/>
    </row>
    <row r="18" spans="1:9" x14ac:dyDescent="0.25">
      <c r="A18" s="44"/>
      <c r="B18" s="44"/>
      <c r="C18" s="44"/>
      <c r="D18" s="44"/>
      <c r="E18" s="44"/>
      <c r="F18" s="44"/>
      <c r="G18" s="44"/>
      <c r="H18" s="44"/>
      <c r="I18" s="44"/>
    </row>
    <row r="19" spans="1:9" x14ac:dyDescent="0.25">
      <c r="A19" s="244" t="s">
        <v>28</v>
      </c>
      <c r="B19" s="244"/>
      <c r="C19" s="244"/>
      <c r="D19" s="244"/>
    </row>
    <row r="20" spans="1:9" x14ac:dyDescent="0.25">
      <c r="A20" s="226" t="s">
        <v>92</v>
      </c>
      <c r="B20" s="235"/>
      <c r="C20" s="235"/>
      <c r="D20" s="235"/>
      <c r="E20" s="235"/>
      <c r="F20" s="235"/>
      <c r="G20" s="235"/>
      <c r="H20" s="235"/>
      <c r="I20" s="236"/>
    </row>
    <row r="21" spans="1:9" x14ac:dyDescent="0.25">
      <c r="A21" s="237"/>
      <c r="B21" s="238"/>
      <c r="C21" s="238"/>
      <c r="D21" s="238"/>
      <c r="E21" s="238"/>
      <c r="F21" s="238"/>
      <c r="G21" s="238"/>
      <c r="H21" s="238"/>
      <c r="I21" s="239"/>
    </row>
    <row r="22" spans="1:9" x14ac:dyDescent="0.25">
      <c r="A22" s="237"/>
      <c r="B22" s="238"/>
      <c r="C22" s="238"/>
      <c r="D22" s="238"/>
      <c r="E22" s="238"/>
      <c r="F22" s="238"/>
      <c r="G22" s="238"/>
      <c r="H22" s="238"/>
      <c r="I22" s="239"/>
    </row>
    <row r="23" spans="1:9" x14ac:dyDescent="0.25">
      <c r="A23" s="240"/>
      <c r="B23" s="241"/>
      <c r="C23" s="241"/>
      <c r="D23" s="241"/>
      <c r="E23" s="241"/>
      <c r="F23" s="241"/>
      <c r="G23" s="241"/>
      <c r="H23" s="241"/>
      <c r="I23" s="242"/>
    </row>
    <row r="24" spans="1:9" x14ac:dyDescent="0.25">
      <c r="A24" s="46"/>
      <c r="B24" s="46"/>
      <c r="C24" s="46"/>
      <c r="D24" s="46"/>
      <c r="E24" s="46"/>
      <c r="F24" s="46"/>
      <c r="G24" s="46"/>
      <c r="H24" s="46"/>
      <c r="I24" s="46"/>
    </row>
    <row r="25" spans="1:9" x14ac:dyDescent="0.25">
      <c r="A25" s="46"/>
      <c r="B25" s="46"/>
      <c r="C25" s="46"/>
      <c r="D25" s="46"/>
      <c r="E25" s="46"/>
      <c r="F25" s="46"/>
      <c r="G25" s="46"/>
      <c r="H25" s="46"/>
      <c r="I25" s="46"/>
    </row>
    <row r="26" spans="1:9" x14ac:dyDescent="0.25">
      <c r="A26" s="46"/>
      <c r="B26" s="46"/>
      <c r="C26" s="46"/>
      <c r="D26" s="46"/>
      <c r="E26" s="46"/>
      <c r="F26" s="46"/>
      <c r="G26" s="46"/>
      <c r="H26" s="46"/>
      <c r="I26" s="46"/>
    </row>
    <row r="27" spans="1:9" x14ac:dyDescent="0.25">
      <c r="A27" s="46"/>
      <c r="B27" s="46"/>
      <c r="C27" s="46"/>
      <c r="D27" s="46"/>
      <c r="E27" s="46"/>
      <c r="F27" s="46"/>
      <c r="G27" s="46"/>
      <c r="H27" s="46"/>
      <c r="I27" s="46"/>
    </row>
    <row r="28" spans="1:9" x14ac:dyDescent="0.25">
      <c r="A28" s="46"/>
      <c r="B28" s="46"/>
      <c r="C28" s="46"/>
      <c r="D28" s="46"/>
      <c r="E28" s="46"/>
      <c r="F28" s="46"/>
      <c r="G28" s="46"/>
      <c r="H28" s="46"/>
      <c r="I28" s="46"/>
    </row>
    <row r="29" spans="1:9" x14ac:dyDescent="0.25">
      <c r="A29" s="46"/>
      <c r="B29" s="46"/>
      <c r="C29" s="46"/>
      <c r="D29" s="46"/>
      <c r="E29" s="46"/>
      <c r="F29" s="46"/>
      <c r="G29" s="46"/>
      <c r="H29" s="46"/>
      <c r="I29" s="46"/>
    </row>
    <row r="30" spans="1:9" x14ac:dyDescent="0.25">
      <c r="A30" s="46"/>
      <c r="B30" s="46"/>
      <c r="C30" s="46"/>
      <c r="D30" s="46"/>
      <c r="E30" s="46"/>
      <c r="F30" s="46"/>
      <c r="G30" s="46"/>
      <c r="H30" s="46"/>
      <c r="I30" s="46"/>
    </row>
    <row r="31" spans="1:9" x14ac:dyDescent="0.25">
      <c r="A31" s="225" t="s">
        <v>33</v>
      </c>
      <c r="B31" s="225"/>
      <c r="C31" s="225"/>
      <c r="D31" s="225"/>
      <c r="E31" s="46"/>
      <c r="F31" s="46"/>
      <c r="G31" s="46"/>
      <c r="H31" s="46"/>
      <c r="I31" s="46"/>
    </row>
    <row r="32" spans="1:9" x14ac:dyDescent="0.25">
      <c r="A32" s="226" t="s">
        <v>34</v>
      </c>
      <c r="B32" s="235"/>
      <c r="C32" s="235"/>
      <c r="D32" s="235"/>
      <c r="E32" s="235"/>
      <c r="F32" s="235"/>
      <c r="G32" s="235"/>
      <c r="H32" s="235"/>
      <c r="I32" s="236"/>
    </row>
    <row r="33" spans="1:9" x14ac:dyDescent="0.25">
      <c r="A33" s="237"/>
      <c r="B33" s="238"/>
      <c r="C33" s="238"/>
      <c r="D33" s="238"/>
      <c r="E33" s="238"/>
      <c r="F33" s="238"/>
      <c r="G33" s="238"/>
      <c r="H33" s="238"/>
      <c r="I33" s="239"/>
    </row>
    <row r="34" spans="1:9" x14ac:dyDescent="0.25">
      <c r="A34" s="237"/>
      <c r="B34" s="238"/>
      <c r="C34" s="238"/>
      <c r="D34" s="238"/>
      <c r="E34" s="238"/>
      <c r="F34" s="238"/>
      <c r="G34" s="238"/>
      <c r="H34" s="238"/>
      <c r="I34" s="239"/>
    </row>
    <row r="35" spans="1:9" x14ac:dyDescent="0.25">
      <c r="A35" s="240"/>
      <c r="B35" s="241"/>
      <c r="C35" s="241"/>
      <c r="D35" s="241"/>
      <c r="E35" s="241"/>
      <c r="F35" s="241"/>
      <c r="G35" s="241"/>
      <c r="H35" s="241"/>
      <c r="I35" s="242"/>
    </row>
    <row r="36" spans="1:9" x14ac:dyDescent="0.25">
      <c r="A36" s="46"/>
      <c r="B36" s="46"/>
      <c r="C36" s="46"/>
      <c r="D36" s="46"/>
      <c r="E36" s="46"/>
      <c r="F36" s="46"/>
      <c r="G36" s="46"/>
      <c r="H36" s="46"/>
      <c r="I36" s="46"/>
    </row>
    <row r="37" spans="1:9" x14ac:dyDescent="0.25">
      <c r="A37" s="225" t="s">
        <v>30</v>
      </c>
      <c r="B37" s="225"/>
      <c r="C37" s="225"/>
      <c r="D37" s="225"/>
    </row>
    <row r="38" spans="1:9" x14ac:dyDescent="0.25">
      <c r="A38" s="226" t="s">
        <v>93</v>
      </c>
      <c r="B38" s="227"/>
      <c r="C38" s="227"/>
      <c r="D38" s="227"/>
      <c r="E38" s="227"/>
      <c r="F38" s="227"/>
      <c r="G38" s="227"/>
      <c r="H38" s="227"/>
      <c r="I38" s="228"/>
    </row>
    <row r="39" spans="1:9" x14ac:dyDescent="0.25">
      <c r="A39" s="229"/>
      <c r="B39" s="230"/>
      <c r="C39" s="230"/>
      <c r="D39" s="230"/>
      <c r="E39" s="230"/>
      <c r="F39" s="230"/>
      <c r="G39" s="230"/>
      <c r="H39" s="230"/>
      <c r="I39" s="231"/>
    </row>
    <row r="40" spans="1:9" x14ac:dyDescent="0.25">
      <c r="A40" s="229"/>
      <c r="B40" s="230"/>
      <c r="C40" s="230"/>
      <c r="D40" s="230"/>
      <c r="E40" s="230"/>
      <c r="F40" s="230"/>
      <c r="G40" s="230"/>
      <c r="H40" s="230"/>
      <c r="I40" s="231"/>
    </row>
    <row r="41" spans="1:9" x14ac:dyDescent="0.25">
      <c r="A41" s="232"/>
      <c r="B41" s="233"/>
      <c r="C41" s="233"/>
      <c r="D41" s="233"/>
      <c r="E41" s="233"/>
      <c r="F41" s="233"/>
      <c r="G41" s="233"/>
      <c r="H41" s="233"/>
      <c r="I41" s="234"/>
    </row>
  </sheetData>
  <mergeCells count="11">
    <mergeCell ref="A1:E1"/>
    <mergeCell ref="A4:C4"/>
    <mergeCell ref="A13:C13"/>
    <mergeCell ref="A19:D19"/>
    <mergeCell ref="A5:I8"/>
    <mergeCell ref="A37:D37"/>
    <mergeCell ref="A38:I41"/>
    <mergeCell ref="A14:I17"/>
    <mergeCell ref="A20:I23"/>
    <mergeCell ref="A31:D31"/>
    <mergeCell ref="A32:I35"/>
  </mergeCells>
  <pageMargins left="0.7" right="0.7" top="0.75" bottom="0.75" header="0.3" footer="0.3"/>
  <pageSetup orientation="portrait" r:id="rId1"/>
  <headerFooter>
    <oddFooter xml:space="preserve">&amp;CInstructions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77"/>
  <sheetViews>
    <sheetView view="pageLayout" topLeftCell="A39" zoomScale="90" zoomScaleNormal="100" zoomScalePageLayoutView="90" workbookViewId="0">
      <selection activeCell="H39" sqref="H39:J39"/>
    </sheetView>
  </sheetViews>
  <sheetFormatPr defaultRowHeight="15.75" x14ac:dyDescent="0.25"/>
  <cols>
    <col min="1" max="1" width="8.42578125" style="2" customWidth="1"/>
    <col min="2" max="2" width="12" style="2" bestFit="1" customWidth="1"/>
    <col min="3" max="3" width="11.28515625" style="2" customWidth="1"/>
    <col min="4" max="4" width="12.7109375" style="2" customWidth="1"/>
    <col min="5" max="5" width="14.140625" style="2" customWidth="1"/>
    <col min="6" max="6" width="10.5703125" style="2" customWidth="1"/>
    <col min="7" max="7" width="10.28515625" style="2" customWidth="1"/>
    <col min="8" max="8" width="11.42578125" style="2" customWidth="1"/>
    <col min="9" max="9" width="12.5703125" style="2" customWidth="1"/>
    <col min="10" max="10" width="14.28515625" style="2" customWidth="1"/>
    <col min="11" max="11" width="9.140625" style="2" customWidth="1"/>
    <col min="12" max="16384" width="9.140625" style="2"/>
  </cols>
  <sheetData>
    <row r="1" spans="1:12" ht="32.25" customHeight="1" x14ac:dyDescent="0.35">
      <c r="A1" s="281" t="s">
        <v>137</v>
      </c>
      <c r="B1" s="281"/>
      <c r="C1" s="281"/>
      <c r="D1" s="281"/>
      <c r="E1" s="281"/>
      <c r="F1" s="281"/>
      <c r="G1" s="281"/>
      <c r="H1" s="281"/>
      <c r="I1" s="281"/>
      <c r="J1" s="281"/>
    </row>
    <row r="2" spans="1:12" ht="23.25" x14ac:dyDescent="0.35">
      <c r="A2" s="282" t="s">
        <v>114</v>
      </c>
      <c r="B2" s="282"/>
      <c r="C2" s="282"/>
      <c r="D2" s="282"/>
      <c r="E2" s="282"/>
      <c r="F2" s="282"/>
      <c r="G2" s="282"/>
      <c r="H2" s="282"/>
      <c r="I2" s="282"/>
      <c r="J2" s="282"/>
    </row>
    <row r="3" spans="1:12" ht="23.25" x14ac:dyDescent="0.35">
      <c r="A3" s="282" t="s">
        <v>115</v>
      </c>
      <c r="B3" s="282"/>
      <c r="C3" s="282"/>
      <c r="D3" s="282"/>
      <c r="E3" s="282"/>
      <c r="F3" s="282"/>
      <c r="G3" s="282"/>
      <c r="H3" s="282"/>
      <c r="I3" s="282"/>
      <c r="J3" s="282"/>
    </row>
    <row r="4" spans="1:12" ht="24" thickBot="1" x14ac:dyDescent="0.4">
      <c r="A4" s="185"/>
      <c r="B4" s="185"/>
      <c r="C4" s="185"/>
      <c r="D4" s="185"/>
      <c r="E4" s="185"/>
      <c r="F4" s="185"/>
      <c r="G4" s="185"/>
      <c r="H4" s="185"/>
      <c r="I4" s="185"/>
      <c r="J4" s="185"/>
    </row>
    <row r="5" spans="1:12" ht="15.75" customHeight="1" x14ac:dyDescent="0.25">
      <c r="A5" s="283" t="s">
        <v>113</v>
      </c>
      <c r="B5" s="284"/>
      <c r="C5" s="284"/>
      <c r="D5" s="284"/>
      <c r="E5" s="284"/>
      <c r="F5" s="284"/>
      <c r="G5" s="284"/>
      <c r="H5" s="284"/>
      <c r="I5" s="284"/>
      <c r="J5" s="285"/>
    </row>
    <row r="6" spans="1:12" ht="15.75" customHeight="1" x14ac:dyDescent="0.25">
      <c r="A6" s="286"/>
      <c r="B6" s="287"/>
      <c r="C6" s="287"/>
      <c r="D6" s="287"/>
      <c r="E6" s="287"/>
      <c r="F6" s="287"/>
      <c r="G6" s="287"/>
      <c r="H6" s="287"/>
      <c r="I6" s="287"/>
      <c r="J6" s="288"/>
    </row>
    <row r="7" spans="1:12" ht="15.75" customHeight="1" x14ac:dyDescent="0.25">
      <c r="A7" s="286"/>
      <c r="B7" s="287"/>
      <c r="C7" s="287"/>
      <c r="D7" s="287"/>
      <c r="E7" s="287"/>
      <c r="F7" s="287"/>
      <c r="G7" s="287"/>
      <c r="H7" s="287"/>
      <c r="I7" s="287"/>
      <c r="J7" s="288"/>
    </row>
    <row r="8" spans="1:12" ht="15.75" customHeight="1" x14ac:dyDescent="0.25">
      <c r="A8" s="286"/>
      <c r="B8" s="287"/>
      <c r="C8" s="287"/>
      <c r="D8" s="287"/>
      <c r="E8" s="287"/>
      <c r="F8" s="287"/>
      <c r="G8" s="287"/>
      <c r="H8" s="287"/>
      <c r="I8" s="287"/>
      <c r="J8" s="288"/>
    </row>
    <row r="9" spans="1:12" ht="15.75" customHeight="1" x14ac:dyDescent="0.25">
      <c r="A9" s="286"/>
      <c r="B9" s="287"/>
      <c r="C9" s="287"/>
      <c r="D9" s="287"/>
      <c r="E9" s="287"/>
      <c r="F9" s="287"/>
      <c r="G9" s="287"/>
      <c r="H9" s="287"/>
      <c r="I9" s="287"/>
      <c r="J9" s="288"/>
    </row>
    <row r="10" spans="1:12" ht="15.75" customHeight="1" x14ac:dyDescent="0.25">
      <c r="A10" s="286"/>
      <c r="B10" s="287"/>
      <c r="C10" s="287"/>
      <c r="D10" s="287"/>
      <c r="E10" s="287"/>
      <c r="F10" s="287"/>
      <c r="G10" s="287"/>
      <c r="H10" s="287"/>
      <c r="I10" s="287"/>
      <c r="J10" s="288"/>
    </row>
    <row r="11" spans="1:12" ht="15.75" customHeight="1" thickBot="1" x14ac:dyDescent="0.3">
      <c r="A11" s="289"/>
      <c r="B11" s="290"/>
      <c r="C11" s="290"/>
      <c r="D11" s="290"/>
      <c r="E11" s="290"/>
      <c r="F11" s="290"/>
      <c r="G11" s="290"/>
      <c r="H11" s="290"/>
      <c r="I11" s="290"/>
      <c r="J11" s="291"/>
    </row>
    <row r="12" spans="1:12" ht="15.75" customHeight="1" thickBot="1" x14ac:dyDescent="0.3">
      <c r="A12" s="176"/>
      <c r="B12" s="176"/>
      <c r="C12" s="176"/>
      <c r="D12" s="176"/>
      <c r="E12" s="176"/>
      <c r="F12" s="176"/>
      <c r="G12" s="176"/>
      <c r="H12" s="176"/>
      <c r="I12" s="176"/>
      <c r="J12" s="176"/>
    </row>
    <row r="13" spans="1:12" ht="15.75" customHeight="1" x14ac:dyDescent="0.3">
      <c r="B13" s="182"/>
      <c r="C13" s="248" t="s">
        <v>97</v>
      </c>
      <c r="D13" s="249"/>
      <c r="E13" s="249"/>
      <c r="F13" s="250"/>
      <c r="G13" s="245" t="s">
        <v>104</v>
      </c>
      <c r="H13" s="246"/>
      <c r="I13" s="247"/>
      <c r="J13" s="212"/>
      <c r="L13" s="176"/>
    </row>
    <row r="14" spans="1:12" ht="24.75" customHeight="1" x14ac:dyDescent="0.3">
      <c r="B14" s="183"/>
      <c r="C14" s="213" t="s">
        <v>94</v>
      </c>
      <c r="D14" s="214" t="s">
        <v>95</v>
      </c>
      <c r="E14" s="214" t="s">
        <v>96</v>
      </c>
      <c r="F14" s="214" t="s">
        <v>122</v>
      </c>
      <c r="G14" s="213" t="s">
        <v>94</v>
      </c>
      <c r="H14" s="214" t="s">
        <v>95</v>
      </c>
      <c r="I14" s="215" t="s">
        <v>96</v>
      </c>
      <c r="J14" s="176"/>
    </row>
    <row r="15" spans="1:12" ht="18.75" x14ac:dyDescent="0.3">
      <c r="B15" s="184" t="s">
        <v>116</v>
      </c>
      <c r="C15" s="216">
        <v>51</v>
      </c>
      <c r="D15" s="217">
        <v>27</v>
      </c>
      <c r="E15" s="217">
        <v>27</v>
      </c>
      <c r="F15" s="217">
        <v>8</v>
      </c>
      <c r="G15" s="216">
        <v>1</v>
      </c>
      <c r="H15" s="217">
        <v>1</v>
      </c>
      <c r="I15" s="218">
        <v>1</v>
      </c>
      <c r="J15" s="1"/>
    </row>
    <row r="16" spans="1:12" ht="18.75" x14ac:dyDescent="0.3">
      <c r="B16" s="184" t="s">
        <v>117</v>
      </c>
      <c r="C16" s="216">
        <v>54</v>
      </c>
      <c r="D16" s="217">
        <v>33</v>
      </c>
      <c r="E16" s="217">
        <v>33</v>
      </c>
      <c r="F16" s="217">
        <v>10</v>
      </c>
      <c r="G16" s="216">
        <v>1</v>
      </c>
      <c r="H16" s="217">
        <v>1</v>
      </c>
      <c r="I16" s="218">
        <v>1</v>
      </c>
    </row>
    <row r="17" spans="1:10" ht="18.75" x14ac:dyDescent="0.3">
      <c r="B17" s="184" t="s">
        <v>118</v>
      </c>
      <c r="C17" s="216">
        <v>69</v>
      </c>
      <c r="D17" s="217">
        <v>39</v>
      </c>
      <c r="E17" s="217">
        <v>39</v>
      </c>
      <c r="F17" s="217">
        <v>12</v>
      </c>
      <c r="G17" s="216">
        <v>1</v>
      </c>
      <c r="H17" s="217">
        <v>1</v>
      </c>
      <c r="I17" s="218">
        <v>1</v>
      </c>
    </row>
    <row r="18" spans="1:10" ht="18.75" x14ac:dyDescent="0.3">
      <c r="B18" s="184" t="s">
        <v>119</v>
      </c>
      <c r="C18" s="216">
        <v>15</v>
      </c>
      <c r="D18" s="217">
        <v>18</v>
      </c>
      <c r="E18" s="217">
        <v>18</v>
      </c>
      <c r="F18" s="217">
        <v>4</v>
      </c>
      <c r="G18" s="216">
        <v>1</v>
      </c>
      <c r="H18" s="217">
        <v>1</v>
      </c>
      <c r="I18" s="218">
        <v>1</v>
      </c>
    </row>
    <row r="19" spans="1:10" ht="18.75" x14ac:dyDescent="0.3">
      <c r="B19" s="184" t="s">
        <v>120</v>
      </c>
      <c r="C19" s="216">
        <v>12</v>
      </c>
      <c r="D19" s="217">
        <v>18</v>
      </c>
      <c r="E19" s="217">
        <v>18</v>
      </c>
      <c r="F19" s="217">
        <v>5</v>
      </c>
      <c r="G19" s="216">
        <v>1</v>
      </c>
      <c r="H19" s="217">
        <v>1</v>
      </c>
      <c r="I19" s="218">
        <v>1</v>
      </c>
    </row>
    <row r="20" spans="1:10" ht="19.5" thickBot="1" x14ac:dyDescent="0.35">
      <c r="B20" s="184" t="s">
        <v>121</v>
      </c>
      <c r="C20" s="219">
        <v>1</v>
      </c>
      <c r="D20" s="220">
        <v>1</v>
      </c>
      <c r="E20" s="220">
        <v>1</v>
      </c>
      <c r="F20" s="220">
        <v>0</v>
      </c>
      <c r="G20" s="219">
        <v>0</v>
      </c>
      <c r="H20" s="220">
        <v>2</v>
      </c>
      <c r="I20" s="221">
        <v>2</v>
      </c>
    </row>
    <row r="21" spans="1:10" ht="20.25" thickTop="1" thickBot="1" x14ac:dyDescent="0.35">
      <c r="B21" s="144" t="s">
        <v>103</v>
      </c>
      <c r="C21" s="222">
        <f>SUM(C15:C20)</f>
        <v>202</v>
      </c>
      <c r="D21" s="223">
        <f>SUM(D15:D20)</f>
        <v>136</v>
      </c>
      <c r="E21" s="223">
        <f>SUM(E15:E20)</f>
        <v>136</v>
      </c>
      <c r="F21" s="223">
        <f t="shared" ref="F21" si="0">SUM(F15:F20)</f>
        <v>39</v>
      </c>
      <c r="G21" s="222">
        <f>SUM(G15:G20)</f>
        <v>5</v>
      </c>
      <c r="H21" s="223">
        <f>SUM(H15:H20)</f>
        <v>7</v>
      </c>
      <c r="I21" s="224">
        <f>SUM(I15:I20)</f>
        <v>7</v>
      </c>
    </row>
    <row r="23" spans="1:10" ht="21" x14ac:dyDescent="0.35">
      <c r="A23" s="268" t="s">
        <v>110</v>
      </c>
      <c r="B23" s="268"/>
      <c r="C23" s="268"/>
      <c r="D23" s="268"/>
      <c r="H23" s="181" t="s">
        <v>32</v>
      </c>
      <c r="I23" s="181"/>
      <c r="J23" s="181"/>
    </row>
    <row r="24" spans="1:10" x14ac:dyDescent="0.25">
      <c r="A24" s="191"/>
      <c r="B24" s="17"/>
      <c r="C24" s="17"/>
      <c r="D24" s="17"/>
      <c r="E24" s="8"/>
      <c r="F24" s="8"/>
      <c r="G24" s="8"/>
    </row>
    <row r="25" spans="1:10" ht="23.25" customHeight="1" x14ac:dyDescent="0.25">
      <c r="A25" s="294" t="s">
        <v>123</v>
      </c>
      <c r="B25" s="294"/>
      <c r="C25" s="294"/>
      <c r="D25" s="294"/>
      <c r="E25" s="10"/>
      <c r="F25" s="10"/>
      <c r="G25" s="10"/>
      <c r="H25" s="295">
        <v>0</v>
      </c>
      <c r="I25" s="295"/>
      <c r="J25" s="295"/>
    </row>
    <row r="26" spans="1:10" ht="18.75" x14ac:dyDescent="0.3">
      <c r="A26" s="13"/>
      <c r="B26" s="14"/>
      <c r="C26" s="15"/>
      <c r="D26" s="278" t="s">
        <v>3</v>
      </c>
      <c r="E26" s="278"/>
      <c r="F26" s="278"/>
      <c r="G26" s="35">
        <f>C21</f>
        <v>202</v>
      </c>
      <c r="H26" s="296">
        <f>H25*G26</f>
        <v>0</v>
      </c>
      <c r="I26" s="296"/>
      <c r="J26" s="296"/>
    </row>
    <row r="27" spans="1:10" ht="23.25" customHeight="1" x14ac:dyDescent="0.25">
      <c r="A27" s="293" t="s">
        <v>98</v>
      </c>
      <c r="B27" s="293"/>
      <c r="C27" s="293"/>
      <c r="D27" s="293"/>
      <c r="E27" s="10"/>
      <c r="F27" s="10"/>
      <c r="G27" s="10"/>
      <c r="H27" s="295">
        <v>0</v>
      </c>
      <c r="I27" s="295"/>
      <c r="J27" s="295"/>
    </row>
    <row r="28" spans="1:10" ht="18.75" x14ac:dyDescent="0.3">
      <c r="A28" s="13"/>
      <c r="B28" s="14"/>
      <c r="C28" s="15"/>
      <c r="D28" s="278" t="s">
        <v>3</v>
      </c>
      <c r="E28" s="278"/>
      <c r="F28" s="278"/>
      <c r="G28" s="35">
        <f>D21</f>
        <v>136</v>
      </c>
      <c r="H28" s="296">
        <f>H27*G28</f>
        <v>0</v>
      </c>
      <c r="I28" s="296"/>
      <c r="J28" s="296"/>
    </row>
    <row r="29" spans="1:10" ht="23.25" customHeight="1" x14ac:dyDescent="0.25">
      <c r="A29" s="261" t="s">
        <v>99</v>
      </c>
      <c r="B29" s="261"/>
      <c r="C29" s="261"/>
      <c r="D29" s="261"/>
      <c r="E29" s="10"/>
      <c r="F29" s="10"/>
      <c r="G29" s="10"/>
      <c r="H29" s="292">
        <v>0</v>
      </c>
      <c r="I29" s="292"/>
      <c r="J29" s="292"/>
    </row>
    <row r="30" spans="1:10" ht="18.75" x14ac:dyDescent="0.3">
      <c r="A30" s="16"/>
      <c r="B30" s="15"/>
      <c r="C30" s="15"/>
      <c r="D30" s="278" t="s">
        <v>3</v>
      </c>
      <c r="E30" s="278"/>
      <c r="F30" s="278"/>
      <c r="G30" s="35">
        <f>E21</f>
        <v>136</v>
      </c>
      <c r="H30" s="279">
        <f>H29*G30</f>
        <v>0</v>
      </c>
      <c r="I30" s="279"/>
      <c r="J30" s="279"/>
    </row>
    <row r="31" spans="1:10" ht="23.25" customHeight="1" x14ac:dyDescent="0.25">
      <c r="A31" s="261" t="s">
        <v>124</v>
      </c>
      <c r="B31" s="261"/>
      <c r="C31" s="261"/>
      <c r="D31" s="261"/>
      <c r="E31" s="10"/>
      <c r="F31" s="10"/>
      <c r="G31" s="10"/>
      <c r="H31" s="292">
        <v>0</v>
      </c>
      <c r="I31" s="292"/>
      <c r="J31" s="292"/>
    </row>
    <row r="32" spans="1:10" ht="18.75" x14ac:dyDescent="0.3">
      <c r="A32" s="16"/>
      <c r="B32" s="15"/>
      <c r="C32" s="15"/>
      <c r="D32" s="278" t="s">
        <v>3</v>
      </c>
      <c r="E32" s="278"/>
      <c r="F32" s="278"/>
      <c r="G32" s="35">
        <f>F21</f>
        <v>39</v>
      </c>
      <c r="H32" s="279">
        <f>H31*G32</f>
        <v>0</v>
      </c>
      <c r="I32" s="279"/>
      <c r="J32" s="279"/>
    </row>
    <row r="33" spans="1:10" ht="23.25" customHeight="1" x14ac:dyDescent="0.25">
      <c r="A33" s="261" t="s">
        <v>100</v>
      </c>
      <c r="B33" s="261"/>
      <c r="C33" s="261"/>
      <c r="D33" s="261"/>
      <c r="E33" s="10"/>
      <c r="F33" s="10"/>
      <c r="G33" s="10"/>
      <c r="H33" s="292">
        <v>0</v>
      </c>
      <c r="I33" s="292"/>
      <c r="J33" s="292"/>
    </row>
    <row r="34" spans="1:10" ht="18.75" x14ac:dyDescent="0.3">
      <c r="A34" s="13"/>
      <c r="B34" s="14"/>
      <c r="C34" s="15"/>
      <c r="D34" s="278" t="s">
        <v>3</v>
      </c>
      <c r="E34" s="278"/>
      <c r="F34" s="278"/>
      <c r="G34" s="35">
        <f>G21</f>
        <v>5</v>
      </c>
      <c r="H34" s="279">
        <f>H33*G34</f>
        <v>0</v>
      </c>
      <c r="I34" s="279"/>
      <c r="J34" s="279"/>
    </row>
    <row r="35" spans="1:10" ht="23.25" customHeight="1" x14ac:dyDescent="0.25">
      <c r="A35" s="261" t="s">
        <v>101</v>
      </c>
      <c r="B35" s="261"/>
      <c r="C35" s="261"/>
      <c r="D35" s="261"/>
      <c r="E35" s="10"/>
      <c r="F35" s="10"/>
      <c r="G35" s="10"/>
      <c r="H35" s="292">
        <v>0</v>
      </c>
      <c r="I35" s="292"/>
      <c r="J35" s="292"/>
    </row>
    <row r="36" spans="1:10" ht="18.75" x14ac:dyDescent="0.3">
      <c r="A36" s="13"/>
      <c r="B36" s="17"/>
      <c r="C36" s="8"/>
      <c r="D36" s="278" t="s">
        <v>3</v>
      </c>
      <c r="E36" s="278"/>
      <c r="F36" s="278"/>
      <c r="G36" s="35">
        <f>H21</f>
        <v>7</v>
      </c>
      <c r="H36" s="279">
        <f>H35*G36</f>
        <v>0</v>
      </c>
      <c r="I36" s="279"/>
      <c r="J36" s="279"/>
    </row>
    <row r="37" spans="1:10" ht="18.75" x14ac:dyDescent="0.25">
      <c r="A37" s="261" t="s">
        <v>102</v>
      </c>
      <c r="B37" s="261"/>
      <c r="C37" s="261"/>
      <c r="D37" s="261"/>
      <c r="E37" s="10"/>
      <c r="F37" s="10"/>
      <c r="G37" s="10"/>
      <c r="H37" s="292">
        <v>0</v>
      </c>
      <c r="I37" s="292"/>
      <c r="J37" s="292"/>
    </row>
    <row r="38" spans="1:10" ht="19.5" thickBot="1" x14ac:dyDescent="0.35">
      <c r="A38" s="13"/>
      <c r="B38" s="17"/>
      <c r="C38" s="8"/>
      <c r="D38" s="278" t="s">
        <v>3</v>
      </c>
      <c r="E38" s="278"/>
      <c r="F38" s="278"/>
      <c r="G38" s="35">
        <f>I21</f>
        <v>7</v>
      </c>
      <c r="H38" s="279">
        <f>H37*G38</f>
        <v>0</v>
      </c>
      <c r="I38" s="279"/>
      <c r="J38" s="279"/>
    </row>
    <row r="39" spans="1:10" ht="21.75" thickTop="1" x14ac:dyDescent="0.35">
      <c r="D39" s="280" t="s">
        <v>5</v>
      </c>
      <c r="E39" s="280"/>
      <c r="F39" s="280"/>
      <c r="G39" s="280"/>
      <c r="H39" s="260">
        <f>H26+H28+H30+H34+H36+H38+H32</f>
        <v>0</v>
      </c>
      <c r="I39" s="260"/>
      <c r="J39" s="260"/>
    </row>
    <row r="40" spans="1:10" x14ac:dyDescent="0.25">
      <c r="A40" s="7"/>
      <c r="B40" s="7"/>
      <c r="C40" s="7"/>
      <c r="D40" s="7"/>
      <c r="G40" s="5"/>
      <c r="H40" s="5"/>
    </row>
    <row r="41" spans="1:10" x14ac:dyDescent="0.25">
      <c r="A41" s="7"/>
      <c r="B41" s="7"/>
      <c r="C41" s="7"/>
      <c r="D41" s="7"/>
      <c r="G41" s="5"/>
      <c r="H41" s="5"/>
    </row>
    <row r="42" spans="1:10" x14ac:dyDescent="0.25">
      <c r="A42" s="7"/>
      <c r="B42" s="7"/>
      <c r="C42" s="7"/>
      <c r="D42" s="7"/>
      <c r="G42" s="5"/>
      <c r="H42" s="5"/>
    </row>
    <row r="43" spans="1:10" x14ac:dyDescent="0.25">
      <c r="A43" s="7"/>
      <c r="B43" s="7"/>
      <c r="C43" s="7"/>
      <c r="D43" s="7"/>
      <c r="G43" s="5"/>
      <c r="H43" s="5"/>
    </row>
    <row r="44" spans="1:10" x14ac:dyDescent="0.25">
      <c r="A44" s="7"/>
      <c r="B44" s="7"/>
      <c r="C44" s="7"/>
      <c r="D44" s="7"/>
      <c r="G44" s="5"/>
      <c r="H44" s="5"/>
    </row>
    <row r="45" spans="1:10" ht="16.5" thickBot="1" x14ac:dyDescent="0.3">
      <c r="A45" s="7"/>
      <c r="B45" s="7"/>
      <c r="C45" s="7"/>
      <c r="D45" s="7"/>
      <c r="G45" s="5"/>
      <c r="H45" s="5"/>
    </row>
    <row r="46" spans="1:10" ht="21.75" thickBot="1" x14ac:dyDescent="0.4">
      <c r="A46" s="268" t="s">
        <v>6</v>
      </c>
      <c r="B46" s="268"/>
      <c r="C46" s="268"/>
      <c r="D46" s="268"/>
      <c r="E46" s="269" t="s">
        <v>2</v>
      </c>
      <c r="F46" s="269"/>
      <c r="G46" s="270"/>
      <c r="H46" s="271">
        <v>0.10100000000000001</v>
      </c>
      <c r="I46" s="272"/>
      <c r="J46" s="273"/>
    </row>
    <row r="47" spans="1:10" x14ac:dyDescent="0.25">
      <c r="A47" s="7"/>
      <c r="B47" s="7"/>
      <c r="C47" s="7"/>
      <c r="D47" s="7"/>
      <c r="F47" s="11"/>
      <c r="G47" s="4"/>
      <c r="H47" s="5"/>
    </row>
    <row r="48" spans="1:10" ht="18.75" x14ac:dyDescent="0.25">
      <c r="A48" s="261" t="s">
        <v>1</v>
      </c>
      <c r="B48" s="261"/>
      <c r="C48" s="261"/>
      <c r="D48" s="19"/>
      <c r="E48" s="10"/>
      <c r="F48" s="10"/>
      <c r="G48" s="10"/>
      <c r="H48" s="262"/>
      <c r="I48" s="262"/>
      <c r="J48" s="262"/>
    </row>
    <row r="49" spans="1:10" ht="18.75" x14ac:dyDescent="0.3">
      <c r="A49" s="9"/>
      <c r="B49" s="9"/>
      <c r="D49" s="3"/>
      <c r="F49" s="11"/>
      <c r="G49" s="4"/>
      <c r="H49" s="5"/>
    </row>
    <row r="50" spans="1:10" ht="18.75" x14ac:dyDescent="0.25">
      <c r="A50" s="6" t="s">
        <v>111</v>
      </c>
      <c r="B50" s="6"/>
      <c r="C50" s="6"/>
      <c r="D50" s="36"/>
      <c r="E50" s="10"/>
      <c r="F50" s="10"/>
      <c r="G50" s="10"/>
      <c r="H50" s="263">
        <v>0</v>
      </c>
      <c r="I50" s="263"/>
      <c r="J50" s="263"/>
    </row>
    <row r="51" spans="1:10" ht="18.75" x14ac:dyDescent="0.3">
      <c r="A51" s="266" t="s">
        <v>112</v>
      </c>
      <c r="B51" s="266"/>
      <c r="C51" s="10"/>
      <c r="D51" s="10"/>
      <c r="E51" s="10"/>
      <c r="F51" s="10"/>
      <c r="G51" s="10"/>
      <c r="H51" s="264">
        <f>PBLOP*H46</f>
        <v>0</v>
      </c>
      <c r="I51" s="264"/>
      <c r="J51" s="264"/>
    </row>
    <row r="52" spans="1:10" ht="18.75" x14ac:dyDescent="0.3">
      <c r="A52" s="9"/>
      <c r="B52" s="9"/>
      <c r="F52" s="11"/>
      <c r="G52" s="4"/>
      <c r="H52" s="5"/>
    </row>
    <row r="53" spans="1:10" ht="18.75" x14ac:dyDescent="0.3">
      <c r="A53" s="9"/>
      <c r="B53" s="9"/>
    </row>
    <row r="54" spans="1:10" ht="21" x14ac:dyDescent="0.35">
      <c r="A54" s="171" t="s">
        <v>10</v>
      </c>
      <c r="B54" s="171"/>
      <c r="C54" s="171"/>
      <c r="D54" s="10"/>
      <c r="E54" s="10"/>
      <c r="F54" s="10"/>
      <c r="G54" s="10"/>
      <c r="H54" s="265">
        <f>MaterialCost+PBLOP+Tax</f>
        <v>0</v>
      </c>
      <c r="I54" s="265"/>
      <c r="J54" s="265"/>
    </row>
    <row r="55" spans="1:10" ht="24" customHeight="1" x14ac:dyDescent="0.35">
      <c r="A55" s="18"/>
      <c r="B55" s="18"/>
      <c r="C55" s="18"/>
      <c r="D55" s="18"/>
      <c r="E55" s="18"/>
      <c r="F55" s="20"/>
      <c r="G55" s="20"/>
      <c r="H55" s="20"/>
    </row>
    <row r="56" spans="1:10" ht="21" x14ac:dyDescent="0.35">
      <c r="A56" s="34"/>
      <c r="B56" s="34"/>
      <c r="C56" s="34"/>
      <c r="D56" s="34"/>
      <c r="E56" s="34"/>
      <c r="F56" s="20"/>
      <c r="G56" s="20"/>
      <c r="H56" s="20"/>
    </row>
    <row r="57" spans="1:10" ht="21" x14ac:dyDescent="0.35">
      <c r="A57" s="18"/>
      <c r="B57" s="18"/>
      <c r="C57" s="18"/>
      <c r="D57" s="18"/>
      <c r="E57" s="18"/>
      <c r="F57" s="20"/>
      <c r="G57" s="20"/>
      <c r="H57" s="20"/>
    </row>
    <row r="58" spans="1:10" ht="21" hidden="1" x14ac:dyDescent="0.35">
      <c r="A58" s="186" t="s">
        <v>7</v>
      </c>
      <c r="B58" s="187"/>
      <c r="C58" s="187"/>
      <c r="D58" s="187"/>
      <c r="E58" s="187"/>
      <c r="F58" s="187"/>
      <c r="G58" s="187"/>
      <c r="H58" s="187"/>
      <c r="I58" s="187"/>
      <c r="J58" s="188"/>
    </row>
    <row r="59" spans="1:10" ht="21" hidden="1" x14ac:dyDescent="0.35">
      <c r="A59" s="30"/>
      <c r="B59" s="170"/>
      <c r="C59" s="170"/>
      <c r="D59" s="22"/>
      <c r="E59" s="22"/>
      <c r="F59" s="22"/>
      <c r="G59" s="22"/>
      <c r="H59" s="169"/>
      <c r="I59" s="169"/>
      <c r="J59" s="31"/>
    </row>
    <row r="60" spans="1:10" ht="21" hidden="1" x14ac:dyDescent="0.35">
      <c r="A60" s="21"/>
      <c r="B60" s="170"/>
      <c r="C60" s="170"/>
      <c r="D60" s="259" t="s">
        <v>9</v>
      </c>
      <c r="E60" s="259"/>
      <c r="F60" s="259"/>
      <c r="G60" s="259"/>
      <c r="H60" s="265">
        <f>H39</f>
        <v>0</v>
      </c>
      <c r="I60" s="265"/>
      <c r="J60" s="275"/>
    </row>
    <row r="61" spans="1:10" ht="21" hidden="1" x14ac:dyDescent="0.35">
      <c r="A61" s="21"/>
      <c r="B61" s="170"/>
      <c r="C61" s="170"/>
      <c r="D61" s="259" t="s">
        <v>8</v>
      </c>
      <c r="E61" s="259"/>
      <c r="F61" s="259"/>
      <c r="G61" s="259"/>
      <c r="H61" s="265">
        <f>MaterialCost+PBLOP</f>
        <v>0</v>
      </c>
      <c r="I61" s="265"/>
      <c r="J61" s="275"/>
    </row>
    <row r="62" spans="1:10" ht="18.75" hidden="1" customHeight="1" x14ac:dyDescent="0.3">
      <c r="A62" s="174"/>
      <c r="B62" s="175"/>
      <c r="C62" s="175"/>
      <c r="D62" s="175"/>
      <c r="E62" s="175"/>
      <c r="F62" s="175"/>
      <c r="G62" s="175"/>
      <c r="H62" s="169"/>
      <c r="I62" s="169"/>
      <c r="J62" s="31"/>
    </row>
    <row r="63" spans="1:10" ht="24" hidden="1" customHeight="1" x14ac:dyDescent="0.3">
      <c r="A63" s="174"/>
      <c r="B63" s="175"/>
      <c r="C63" s="267" t="s">
        <v>4</v>
      </c>
      <c r="D63" s="267"/>
      <c r="E63" s="267"/>
      <c r="F63" s="267"/>
      <c r="G63" s="267"/>
      <c r="H63" s="276">
        <f>H60-H61</f>
        <v>0</v>
      </c>
      <c r="I63" s="276"/>
      <c r="J63" s="277"/>
    </row>
    <row r="64" spans="1:10" hidden="1" x14ac:dyDescent="0.25">
      <c r="A64" s="21"/>
      <c r="B64" s="22"/>
      <c r="C64" s="22"/>
      <c r="D64" s="22"/>
      <c r="E64" s="22"/>
      <c r="F64" s="22"/>
      <c r="G64" s="22"/>
      <c r="H64" s="22"/>
      <c r="I64" s="22"/>
      <c r="J64" s="23"/>
    </row>
    <row r="65" spans="1:10" hidden="1" x14ac:dyDescent="0.25">
      <c r="A65" s="189" t="s">
        <v>80</v>
      </c>
      <c r="B65" s="32"/>
      <c r="C65" s="274"/>
      <c r="D65" s="274"/>
      <c r="E65" s="22"/>
      <c r="F65" s="22"/>
      <c r="G65" s="22"/>
      <c r="H65" s="22"/>
      <c r="I65" s="22"/>
      <c r="J65" s="23"/>
    </row>
    <row r="66" spans="1:10" hidden="1" x14ac:dyDescent="0.25">
      <c r="A66" s="21"/>
      <c r="B66" s="22"/>
      <c r="C66" s="22"/>
      <c r="D66" s="22"/>
      <c r="E66" s="22"/>
      <c r="F66" s="22"/>
      <c r="G66" s="22"/>
      <c r="H66" s="22"/>
      <c r="I66" s="22"/>
      <c r="J66" s="23"/>
    </row>
    <row r="67" spans="1:10" ht="21" hidden="1" x14ac:dyDescent="0.35">
      <c r="A67" s="172" t="s">
        <v>11</v>
      </c>
      <c r="B67" s="173"/>
      <c r="C67" s="173"/>
      <c r="D67" s="173"/>
      <c r="E67" s="173"/>
      <c r="F67" s="173"/>
      <c r="G67" s="173"/>
      <c r="H67" s="173"/>
      <c r="I67" s="173"/>
      <c r="J67" s="190"/>
    </row>
    <row r="68" spans="1:10" hidden="1" x14ac:dyDescent="0.25">
      <c r="A68" s="21"/>
      <c r="B68" s="22"/>
      <c r="C68" s="22"/>
      <c r="D68" s="22"/>
      <c r="E68" s="22"/>
      <c r="F68" s="22"/>
      <c r="G68" s="22"/>
      <c r="H68" s="22"/>
      <c r="I68" s="22"/>
      <c r="J68" s="23"/>
    </row>
    <row r="69" spans="1:10" hidden="1" x14ac:dyDescent="0.25">
      <c r="A69" s="21"/>
      <c r="B69" s="22"/>
      <c r="C69" s="22"/>
      <c r="D69" s="22"/>
      <c r="E69" s="22"/>
      <c r="F69" s="22"/>
      <c r="G69" s="22"/>
      <c r="H69" s="22"/>
      <c r="I69" s="22"/>
      <c r="J69" s="23"/>
    </row>
    <row r="70" spans="1:10" ht="21" hidden="1" x14ac:dyDescent="0.35">
      <c r="A70" s="198" t="str">
        <f t="shared" ref="A70:A75" si="1">B15</f>
        <v>Bldg A</v>
      </c>
      <c r="B70" s="199"/>
      <c r="C70" s="253" t="e">
        <f>(C15*$H$25)+(D15+$H$27)+(E15*$H$29)+(G15*$H$33)+(H15*$H$35)+(I15*$H$37)+(#REF!*#REF!)</f>
        <v>#REF!</v>
      </c>
      <c r="D70" s="254"/>
      <c r="E70" s="24"/>
      <c r="F70" s="25"/>
      <c r="G70" s="25"/>
      <c r="H70" s="22"/>
      <c r="I70" s="22"/>
      <c r="J70" s="23"/>
    </row>
    <row r="71" spans="1:10" ht="21" hidden="1" x14ac:dyDescent="0.35">
      <c r="A71" s="200" t="str">
        <f t="shared" si="1"/>
        <v>Bldg B</v>
      </c>
      <c r="B71" s="168"/>
      <c r="C71" s="255" t="e">
        <f>(C16*$H$25)+(D16+$H$27)+(E16*$H$29)+(G16*$H$33)+(H16*$H$35)+(I16*$H$37)+(#REF!*#REF!)</f>
        <v>#REF!</v>
      </c>
      <c r="D71" s="256"/>
      <c r="E71" s="24"/>
      <c r="F71" s="25"/>
      <c r="G71" s="25"/>
      <c r="H71" s="22"/>
      <c r="I71" s="22"/>
      <c r="J71" s="23"/>
    </row>
    <row r="72" spans="1:10" ht="21" hidden="1" x14ac:dyDescent="0.35">
      <c r="A72" s="200" t="str">
        <f t="shared" si="1"/>
        <v>Bldg C</v>
      </c>
      <c r="B72" s="168"/>
      <c r="C72" s="255" t="e">
        <f>(C17*$H$25)+(D17+$H$27)+(E17*$H$29)+(G17*$H$33)+(H17*$H$35)+(I17*$H$37)+(#REF!*#REF!)</f>
        <v>#REF!</v>
      </c>
      <c r="D72" s="256"/>
      <c r="E72" s="24"/>
      <c r="F72" s="25"/>
      <c r="G72" s="25"/>
      <c r="H72" s="22"/>
      <c r="I72" s="22"/>
      <c r="J72" s="23"/>
    </row>
    <row r="73" spans="1:10" ht="21" hidden="1" x14ac:dyDescent="0.35">
      <c r="A73" s="200" t="str">
        <f t="shared" si="1"/>
        <v>Bldg D</v>
      </c>
      <c r="B73" s="168"/>
      <c r="C73" s="255" t="e">
        <f>(C18*$H$25)+(D18+$H$27)+(E18*$H$29)+(G18*$H$33)+(H18*$H$35)+(I18*$H$37)+(#REF!*#REF!)</f>
        <v>#REF!</v>
      </c>
      <c r="D73" s="256"/>
      <c r="E73" s="24"/>
      <c r="F73" s="25"/>
      <c r="G73" s="25"/>
      <c r="H73" s="22"/>
      <c r="I73" s="22"/>
      <c r="J73" s="23"/>
    </row>
    <row r="74" spans="1:10" ht="21" hidden="1" x14ac:dyDescent="0.35">
      <c r="A74" s="200" t="str">
        <f t="shared" si="1"/>
        <v>Bldg E</v>
      </c>
      <c r="B74" s="168"/>
      <c r="C74" s="255" t="e">
        <f>(C19*$H$25)+(D19+$H$27)+(E19*$H$29)+(G19*$H$33)+(H19*$H$35)+(I19*$H$37)+(#REF!*#REF!)</f>
        <v>#REF!</v>
      </c>
      <c r="D74" s="256"/>
      <c r="E74" s="24"/>
      <c r="F74" s="25"/>
      <c r="G74" s="25"/>
      <c r="H74" s="22"/>
      <c r="I74" s="22"/>
      <c r="J74" s="23"/>
    </row>
    <row r="75" spans="1:10" ht="21.75" hidden="1" thickBot="1" x14ac:dyDescent="0.4">
      <c r="A75" s="203" t="str">
        <f t="shared" si="1"/>
        <v>Bldg F</v>
      </c>
      <c r="B75" s="193"/>
      <c r="C75" s="257" t="e">
        <f>(C20*$H$25)+(D20+$H$27)+(E20*$H$29)+(G20*$H$33)+(H20*$H$35)+(I20*$H$37)+(#REF!*#REF!)</f>
        <v>#REF!</v>
      </c>
      <c r="D75" s="258"/>
      <c r="E75" s="24"/>
      <c r="F75" s="25"/>
      <c r="G75" s="25"/>
      <c r="H75" s="22"/>
      <c r="I75" s="22"/>
      <c r="J75" s="23"/>
    </row>
    <row r="76" spans="1:10" ht="21.75" hidden="1" thickTop="1" x14ac:dyDescent="0.35">
      <c r="A76" s="201" t="s">
        <v>12</v>
      </c>
      <c r="B76" s="202"/>
      <c r="C76" s="251" t="e">
        <f>SUM(C70:C75)</f>
        <v>#REF!</v>
      </c>
      <c r="D76" s="252"/>
      <c r="E76" s="24"/>
      <c r="F76" s="25"/>
      <c r="G76" s="25"/>
      <c r="H76" s="22"/>
      <c r="I76" s="22"/>
      <c r="J76" s="23"/>
    </row>
    <row r="77" spans="1:10" ht="16.5" hidden="1" thickBot="1" x14ac:dyDescent="0.3">
      <c r="A77" s="26"/>
      <c r="B77" s="27"/>
      <c r="C77" s="27"/>
      <c r="D77" s="27"/>
      <c r="E77" s="27"/>
      <c r="F77" s="27"/>
      <c r="G77" s="27"/>
      <c r="H77" s="27"/>
      <c r="I77" s="27"/>
      <c r="J77" s="28"/>
    </row>
  </sheetData>
  <mergeCells count="60">
    <mergeCell ref="H37:J37"/>
    <mergeCell ref="A31:D31"/>
    <mergeCell ref="H31:J31"/>
    <mergeCell ref="D32:F32"/>
    <mergeCell ref="H32:J32"/>
    <mergeCell ref="H36:J36"/>
    <mergeCell ref="A33:D33"/>
    <mergeCell ref="H33:J33"/>
    <mergeCell ref="H34:J34"/>
    <mergeCell ref="A1:J1"/>
    <mergeCell ref="A2:J2"/>
    <mergeCell ref="A3:J3"/>
    <mergeCell ref="A5:J11"/>
    <mergeCell ref="H29:J29"/>
    <mergeCell ref="A29:D29"/>
    <mergeCell ref="A23:D23"/>
    <mergeCell ref="A27:D27"/>
    <mergeCell ref="A25:D25"/>
    <mergeCell ref="H25:J25"/>
    <mergeCell ref="H26:J26"/>
    <mergeCell ref="H28:J28"/>
    <mergeCell ref="H27:J27"/>
    <mergeCell ref="C65:D65"/>
    <mergeCell ref="H60:J60"/>
    <mergeCell ref="H61:J61"/>
    <mergeCell ref="H63:J63"/>
    <mergeCell ref="D26:F26"/>
    <mergeCell ref="D28:F28"/>
    <mergeCell ref="D30:F30"/>
    <mergeCell ref="D34:F34"/>
    <mergeCell ref="D36:F36"/>
    <mergeCell ref="D38:F38"/>
    <mergeCell ref="H38:J38"/>
    <mergeCell ref="A35:D35"/>
    <mergeCell ref="D39:G39"/>
    <mergeCell ref="H30:J30"/>
    <mergeCell ref="H35:J35"/>
    <mergeCell ref="A37:D37"/>
    <mergeCell ref="H54:J54"/>
    <mergeCell ref="A51:B51"/>
    <mergeCell ref="C63:G63"/>
    <mergeCell ref="A46:D46"/>
    <mergeCell ref="E46:G46"/>
    <mergeCell ref="H46:J46"/>
    <mergeCell ref="G13:I13"/>
    <mergeCell ref="C13:F13"/>
    <mergeCell ref="C76:D76"/>
    <mergeCell ref="C70:D70"/>
    <mergeCell ref="C73:D73"/>
    <mergeCell ref="C74:D74"/>
    <mergeCell ref="C75:D75"/>
    <mergeCell ref="C71:D71"/>
    <mergeCell ref="C72:D72"/>
    <mergeCell ref="D60:G60"/>
    <mergeCell ref="D61:G61"/>
    <mergeCell ref="H39:J39"/>
    <mergeCell ref="A48:C48"/>
    <mergeCell ref="H48:J48"/>
    <mergeCell ref="H50:J50"/>
    <mergeCell ref="H51:J51"/>
  </mergeCells>
  <pageMargins left="0.25" right="0.25" top="0.75" bottom="0.75" header="0.3" footer="0.3"/>
  <pageSetup scale="83" orientation="portrait" horizontalDpi="204" verticalDpi="192" r:id="rId1"/>
  <headerFooter>
    <oddHeader xml:space="preserve">&amp;C&amp;"-,Bold"&amp;16EXHIBIT C
FORM OF PROPOSAL&amp;"-,Regular"&amp;12
</oddHeader>
    <oddFooter>&amp;L&amp;12EXHIBIT C, Form of Proposal&amp;CBase Bid&amp;RPage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abSelected="1" view="pageLayout" topLeftCell="A22" zoomScale="90" zoomScaleNormal="100" zoomScalePageLayoutView="90" workbookViewId="0">
      <selection activeCell="H14" sqref="H14"/>
    </sheetView>
  </sheetViews>
  <sheetFormatPr defaultRowHeight="15" x14ac:dyDescent="0.25"/>
  <cols>
    <col min="1" max="1" width="8.42578125" customWidth="1"/>
    <col min="2" max="2" width="12" bestFit="1" customWidth="1"/>
    <col min="3" max="3" width="11.28515625" customWidth="1"/>
    <col min="4" max="4" width="12.7109375" customWidth="1"/>
    <col min="5" max="5" width="14.140625" customWidth="1"/>
    <col min="6" max="6" width="10.5703125" customWidth="1"/>
    <col min="7" max="7" width="10.28515625" customWidth="1"/>
    <col min="8" max="8" width="11.42578125" customWidth="1"/>
    <col min="9" max="9" width="12.5703125" customWidth="1"/>
    <col min="10" max="10" width="14.28515625" customWidth="1"/>
    <col min="11" max="11" width="9.140625" customWidth="1"/>
  </cols>
  <sheetData>
    <row r="1" spans="1:10" ht="32.25" customHeight="1" x14ac:dyDescent="0.35">
      <c r="A1" s="281" t="s">
        <v>0</v>
      </c>
      <c r="B1" s="281"/>
      <c r="C1" s="281"/>
      <c r="D1" s="281"/>
      <c r="E1" s="281"/>
      <c r="F1" s="281"/>
      <c r="G1" s="281"/>
      <c r="H1" s="281"/>
      <c r="I1" s="281"/>
      <c r="J1" s="281"/>
    </row>
    <row r="2" spans="1:10" ht="23.25" x14ac:dyDescent="0.35">
      <c r="A2" s="282" t="s">
        <v>114</v>
      </c>
      <c r="B2" s="282"/>
      <c r="C2" s="282"/>
      <c r="D2" s="282"/>
      <c r="E2" s="282"/>
      <c r="F2" s="282"/>
      <c r="G2" s="282"/>
      <c r="H2" s="282"/>
      <c r="I2" s="282"/>
      <c r="J2" s="282"/>
    </row>
    <row r="3" spans="1:10" ht="23.25" x14ac:dyDescent="0.35">
      <c r="A3" s="282" t="s">
        <v>115</v>
      </c>
      <c r="B3" s="282"/>
      <c r="C3" s="282"/>
      <c r="D3" s="282"/>
      <c r="E3" s="282"/>
      <c r="F3" s="282"/>
      <c r="G3" s="282"/>
      <c r="H3" s="282"/>
      <c r="I3" s="282"/>
      <c r="J3" s="282"/>
    </row>
    <row r="4" spans="1:10" ht="24" thickBot="1" x14ac:dyDescent="0.4">
      <c r="A4" s="185"/>
      <c r="B4" s="185"/>
      <c r="C4" s="185"/>
      <c r="D4" s="185"/>
      <c r="E4" s="185"/>
      <c r="F4" s="185"/>
      <c r="G4" s="185"/>
      <c r="H4" s="185"/>
      <c r="I4" s="185"/>
      <c r="J4" s="185"/>
    </row>
    <row r="5" spans="1:10" ht="15.75" customHeight="1" x14ac:dyDescent="0.25">
      <c r="A5" s="283" t="s">
        <v>113</v>
      </c>
      <c r="B5" s="284"/>
      <c r="C5" s="284"/>
      <c r="D5" s="284"/>
      <c r="E5" s="284"/>
      <c r="F5" s="284"/>
      <c r="G5" s="284"/>
      <c r="H5" s="284"/>
      <c r="I5" s="284"/>
      <c r="J5" s="285"/>
    </row>
    <row r="6" spans="1:10" ht="15.75" customHeight="1" x14ac:dyDescent="0.25">
      <c r="A6" s="286"/>
      <c r="B6" s="287"/>
      <c r="C6" s="287"/>
      <c r="D6" s="287"/>
      <c r="E6" s="287"/>
      <c r="F6" s="287"/>
      <c r="G6" s="287"/>
      <c r="H6" s="287"/>
      <c r="I6" s="287"/>
      <c r="J6" s="288"/>
    </row>
    <row r="7" spans="1:10" ht="15.75" customHeight="1" x14ac:dyDescent="0.25">
      <c r="A7" s="286"/>
      <c r="B7" s="287"/>
      <c r="C7" s="287"/>
      <c r="D7" s="287"/>
      <c r="E7" s="287"/>
      <c r="F7" s="287"/>
      <c r="G7" s="287"/>
      <c r="H7" s="287"/>
      <c r="I7" s="287"/>
      <c r="J7" s="288"/>
    </row>
    <row r="8" spans="1:10" ht="15.75" customHeight="1" x14ac:dyDescent="0.25">
      <c r="A8" s="286"/>
      <c r="B8" s="287"/>
      <c r="C8" s="287"/>
      <c r="D8" s="287"/>
      <c r="E8" s="287"/>
      <c r="F8" s="287"/>
      <c r="G8" s="287"/>
      <c r="H8" s="287"/>
      <c r="I8" s="287"/>
      <c r="J8" s="288"/>
    </row>
    <row r="9" spans="1:10" ht="15.75" customHeight="1" x14ac:dyDescent="0.25">
      <c r="A9" s="286"/>
      <c r="B9" s="287"/>
      <c r="C9" s="287"/>
      <c r="D9" s="287"/>
      <c r="E9" s="287"/>
      <c r="F9" s="287"/>
      <c r="G9" s="287"/>
      <c r="H9" s="287"/>
      <c r="I9" s="287"/>
      <c r="J9" s="288"/>
    </row>
    <row r="10" spans="1:10" ht="15.75" customHeight="1" x14ac:dyDescent="0.25">
      <c r="A10" s="286"/>
      <c r="B10" s="287"/>
      <c r="C10" s="287"/>
      <c r="D10" s="287"/>
      <c r="E10" s="287"/>
      <c r="F10" s="287"/>
      <c r="G10" s="287"/>
      <c r="H10" s="287"/>
      <c r="I10" s="287"/>
      <c r="J10" s="288"/>
    </row>
    <row r="11" spans="1:10" ht="15.75" customHeight="1" thickBot="1" x14ac:dyDescent="0.3">
      <c r="A11" s="289"/>
      <c r="B11" s="290"/>
      <c r="C11" s="290"/>
      <c r="D11" s="290"/>
      <c r="E11" s="290"/>
      <c r="F11" s="290"/>
      <c r="G11" s="290"/>
      <c r="H11" s="290"/>
      <c r="I11" s="290"/>
      <c r="J11" s="291"/>
    </row>
    <row r="12" spans="1:10" ht="15.75" customHeight="1" thickBot="1" x14ac:dyDescent="0.3">
      <c r="A12" s="176"/>
      <c r="B12" s="176"/>
      <c r="C12" s="176"/>
      <c r="D12" s="176"/>
      <c r="E12" s="176"/>
      <c r="F12" s="176"/>
      <c r="G12" s="176"/>
      <c r="H12" s="176"/>
      <c r="I12" s="176"/>
      <c r="J12" s="176"/>
    </row>
    <row r="13" spans="1:10" ht="15.75" customHeight="1" x14ac:dyDescent="0.3">
      <c r="A13" s="182"/>
      <c r="B13" s="245" t="s">
        <v>104</v>
      </c>
      <c r="C13" s="246"/>
      <c r="D13" s="246"/>
      <c r="E13" s="247"/>
      <c r="F13" s="2"/>
      <c r="G13" s="176"/>
      <c r="H13" s="2"/>
      <c r="I13" s="2"/>
      <c r="J13" s="2"/>
    </row>
    <row r="14" spans="1:10" ht="24.75" customHeight="1" x14ac:dyDescent="0.3">
      <c r="A14" s="183"/>
      <c r="B14" s="306" t="s">
        <v>125</v>
      </c>
      <c r="C14" s="307"/>
      <c r="D14" s="307"/>
      <c r="E14" s="308"/>
      <c r="F14" s="2"/>
      <c r="G14" s="176"/>
      <c r="H14" s="2"/>
      <c r="I14" s="2"/>
      <c r="J14" s="2"/>
    </row>
    <row r="15" spans="1:10" ht="19.5" thickBot="1" x14ac:dyDescent="0.35">
      <c r="A15" s="184" t="s">
        <v>121</v>
      </c>
      <c r="B15" s="298">
        <v>1</v>
      </c>
      <c r="C15" s="299"/>
      <c r="D15" s="299"/>
      <c r="E15" s="300"/>
      <c r="F15" s="2"/>
      <c r="G15" s="2"/>
      <c r="H15" s="2"/>
      <c r="I15" s="2"/>
      <c r="J15" s="2"/>
    </row>
    <row r="16" spans="1:10" ht="20.25" thickTop="1" thickBot="1" x14ac:dyDescent="0.35">
      <c r="A16" s="144" t="s">
        <v>103</v>
      </c>
      <c r="B16" s="301">
        <f>SUM(B15)</f>
        <v>1</v>
      </c>
      <c r="C16" s="302"/>
      <c r="D16" s="302"/>
      <c r="E16" s="303"/>
      <c r="F16" s="2"/>
      <c r="G16" s="2"/>
      <c r="H16" s="2"/>
      <c r="I16" s="2"/>
      <c r="J16" s="2"/>
    </row>
    <row r="18" spans="1:11" ht="21" x14ac:dyDescent="0.35">
      <c r="A18" s="268" t="s">
        <v>110</v>
      </c>
      <c r="B18" s="268"/>
      <c r="C18" s="268"/>
      <c r="D18" s="268"/>
      <c r="E18" s="2"/>
      <c r="F18" s="2"/>
      <c r="G18" s="2"/>
      <c r="H18" s="2"/>
      <c r="I18" s="181"/>
      <c r="J18" s="181"/>
      <c r="K18" s="2"/>
    </row>
    <row r="19" spans="1:11" ht="15.75" x14ac:dyDescent="0.25">
      <c r="A19" s="207"/>
      <c r="B19" s="205"/>
      <c r="C19" s="205"/>
      <c r="D19" s="205"/>
      <c r="E19" s="11"/>
      <c r="F19" s="11"/>
      <c r="G19" s="11"/>
      <c r="H19" s="208" t="s">
        <v>32</v>
      </c>
      <c r="I19" s="11"/>
      <c r="J19" s="11"/>
      <c r="K19" s="2"/>
    </row>
    <row r="20" spans="1:11" ht="23.25" customHeight="1" x14ac:dyDescent="0.25">
      <c r="A20" s="294" t="str">
        <f>B14</f>
        <v>Swimming Pool Heater</v>
      </c>
      <c r="B20" s="294"/>
      <c r="C20" s="294"/>
      <c r="D20" s="294"/>
      <c r="E20" s="10"/>
      <c r="F20" s="10"/>
      <c r="G20" s="10"/>
      <c r="H20" s="292"/>
      <c r="I20" s="292"/>
      <c r="J20" s="292"/>
      <c r="K20" s="2"/>
    </row>
    <row r="21" spans="1:11" ht="19.5" thickBot="1" x14ac:dyDescent="0.35">
      <c r="A21" s="194"/>
      <c r="B21" s="195"/>
      <c r="C21" s="196"/>
      <c r="D21" s="304" t="s">
        <v>3</v>
      </c>
      <c r="E21" s="304"/>
      <c r="F21" s="304"/>
      <c r="G21" s="197">
        <f>B16</f>
        <v>1</v>
      </c>
      <c r="H21" s="305">
        <f>H20*G21</f>
        <v>0</v>
      </c>
      <c r="I21" s="305"/>
      <c r="J21" s="305"/>
      <c r="K21" s="12"/>
    </row>
    <row r="22" spans="1:11" s="145" customFormat="1" ht="19.5" thickTop="1" x14ac:dyDescent="0.3">
      <c r="A22" s="177"/>
      <c r="B22" s="178"/>
      <c r="C22" s="29"/>
      <c r="D22" s="206"/>
      <c r="E22" s="206"/>
      <c r="F22" s="206"/>
      <c r="G22" s="179"/>
      <c r="H22" s="180"/>
      <c r="I22" s="180"/>
      <c r="J22" s="180"/>
      <c r="K22" s="12"/>
    </row>
    <row r="23" spans="1:11" ht="21" x14ac:dyDescent="0.35">
      <c r="A23" s="2"/>
      <c r="B23" s="2"/>
      <c r="C23" s="2"/>
      <c r="D23" s="297" t="s">
        <v>5</v>
      </c>
      <c r="E23" s="297"/>
      <c r="F23" s="297"/>
      <c r="G23" s="297"/>
      <c r="H23" s="260">
        <f>H21</f>
        <v>0</v>
      </c>
      <c r="I23" s="260"/>
      <c r="J23" s="260"/>
      <c r="K23" s="2"/>
    </row>
    <row r="24" spans="1:11" ht="16.5" thickBot="1" x14ac:dyDescent="0.3">
      <c r="A24" s="7"/>
      <c r="B24" s="7"/>
      <c r="C24" s="7"/>
      <c r="D24" s="7"/>
      <c r="E24" s="2"/>
      <c r="F24" s="2"/>
      <c r="G24" s="5"/>
      <c r="H24" s="5"/>
      <c r="I24" s="2"/>
      <c r="J24" s="2"/>
      <c r="K24" s="2"/>
    </row>
    <row r="25" spans="1:11" ht="21.75" thickBot="1" x14ac:dyDescent="0.4">
      <c r="A25" s="268" t="s">
        <v>130</v>
      </c>
      <c r="B25" s="268"/>
      <c r="C25" s="268"/>
      <c r="D25" s="268"/>
      <c r="E25" s="269" t="s">
        <v>2</v>
      </c>
      <c r="F25" s="269"/>
      <c r="G25" s="270"/>
      <c r="H25" s="271">
        <v>0.10100000000000001</v>
      </c>
      <c r="I25" s="272"/>
      <c r="J25" s="273"/>
      <c r="K25" s="2"/>
    </row>
    <row r="26" spans="1:11" ht="15.75" x14ac:dyDescent="0.25">
      <c r="A26" s="7"/>
      <c r="B26" s="7"/>
      <c r="C26" s="7"/>
      <c r="D26" s="7"/>
      <c r="E26" s="2"/>
      <c r="F26" s="11"/>
      <c r="G26" s="4"/>
      <c r="H26" s="5"/>
      <c r="I26" s="2"/>
      <c r="J26" s="2"/>
      <c r="K26" s="2"/>
    </row>
    <row r="27" spans="1:11" ht="18.75" x14ac:dyDescent="0.25">
      <c r="A27" s="261" t="s">
        <v>1</v>
      </c>
      <c r="B27" s="261"/>
      <c r="C27" s="261"/>
      <c r="D27" s="19"/>
      <c r="E27" s="10"/>
      <c r="F27" s="10"/>
      <c r="G27" s="10"/>
      <c r="H27" s="262"/>
      <c r="I27" s="262"/>
      <c r="J27" s="262"/>
      <c r="K27" s="2"/>
    </row>
    <row r="28" spans="1:11" ht="18.75" x14ac:dyDescent="0.3">
      <c r="A28" s="211"/>
      <c r="B28" s="211"/>
      <c r="C28" s="2"/>
      <c r="D28" s="3"/>
      <c r="E28" s="2"/>
      <c r="F28" s="11"/>
      <c r="G28" s="4"/>
      <c r="H28" s="5"/>
      <c r="I28" s="2"/>
      <c r="J28" s="2"/>
      <c r="K28" s="2"/>
    </row>
    <row r="29" spans="1:11" ht="18.75" x14ac:dyDescent="0.25">
      <c r="A29" s="6" t="s">
        <v>111</v>
      </c>
      <c r="B29" s="6"/>
      <c r="C29" s="6"/>
      <c r="D29" s="36"/>
      <c r="E29" s="10"/>
      <c r="F29" s="10"/>
      <c r="G29" s="10"/>
      <c r="H29" s="263">
        <v>0</v>
      </c>
      <c r="I29" s="263"/>
      <c r="J29" s="263"/>
      <c r="K29" s="2"/>
    </row>
    <row r="30" spans="1:11" ht="18.75" x14ac:dyDescent="0.3">
      <c r="A30" s="266" t="s">
        <v>112</v>
      </c>
      <c r="B30" s="266"/>
      <c r="C30" s="10"/>
      <c r="D30" s="10"/>
      <c r="E30" s="10"/>
      <c r="F30" s="10"/>
      <c r="G30" s="10"/>
      <c r="H30" s="264">
        <f>PBLOP*H25</f>
        <v>0</v>
      </c>
      <c r="I30" s="264"/>
      <c r="J30" s="264"/>
      <c r="K30" s="2"/>
    </row>
    <row r="31" spans="1:11" ht="18.75" x14ac:dyDescent="0.3">
      <c r="A31" s="211"/>
      <c r="B31" s="211"/>
      <c r="C31" s="2"/>
      <c r="D31" s="2"/>
      <c r="E31" s="2"/>
      <c r="F31" s="11"/>
      <c r="G31" s="4"/>
      <c r="H31" s="5"/>
      <c r="I31" s="2"/>
      <c r="J31" s="2"/>
      <c r="K31" s="2"/>
    </row>
    <row r="32" spans="1:11" ht="18.75" x14ac:dyDescent="0.3">
      <c r="A32" s="211"/>
      <c r="B32" s="211"/>
      <c r="C32" s="2"/>
      <c r="D32" s="2"/>
      <c r="E32" s="2"/>
      <c r="F32" s="2"/>
      <c r="G32" s="2"/>
      <c r="H32" s="2"/>
      <c r="I32" s="2"/>
      <c r="J32" s="2"/>
      <c r="K32" s="2"/>
    </row>
    <row r="33" spans="1:10" ht="21" x14ac:dyDescent="0.35">
      <c r="A33" s="171" t="s">
        <v>131</v>
      </c>
      <c r="B33" s="171"/>
      <c r="C33" s="171"/>
      <c r="D33" s="10"/>
      <c r="E33" s="10"/>
      <c r="F33" s="10"/>
      <c r="G33" s="10"/>
      <c r="H33" s="265">
        <f>MaterialCost+PBLOP+Tax</f>
        <v>0</v>
      </c>
      <c r="I33" s="265"/>
      <c r="J33" s="265"/>
    </row>
    <row r="34" spans="1:10" ht="24" customHeight="1" x14ac:dyDescent="0.35">
      <c r="A34" s="34"/>
      <c r="B34" s="34"/>
      <c r="C34" s="34"/>
      <c r="D34" s="34"/>
      <c r="E34" s="34"/>
      <c r="F34" s="20"/>
      <c r="G34" s="20"/>
      <c r="H34" s="20"/>
      <c r="I34" s="2"/>
      <c r="J34" s="2"/>
    </row>
    <row r="35" spans="1:10" ht="21" x14ac:dyDescent="0.35">
      <c r="A35" s="34"/>
      <c r="B35" s="34"/>
      <c r="C35" s="34"/>
      <c r="D35" s="34"/>
      <c r="E35" s="34"/>
      <c r="F35" s="20"/>
      <c r="G35" s="20"/>
      <c r="H35" s="20"/>
      <c r="I35" s="2"/>
      <c r="J35" s="2"/>
    </row>
    <row r="36" spans="1:10" ht="21" x14ac:dyDescent="0.35">
      <c r="A36" s="34"/>
      <c r="B36" s="34"/>
      <c r="C36" s="34"/>
      <c r="D36" s="34"/>
      <c r="E36" s="34"/>
      <c r="F36" s="20"/>
      <c r="G36" s="20"/>
      <c r="H36" s="20"/>
      <c r="I36" s="2"/>
      <c r="J36" s="2"/>
    </row>
    <row r="37" spans="1:10" ht="21" hidden="1" x14ac:dyDescent="0.35">
      <c r="A37" s="186" t="s">
        <v>7</v>
      </c>
      <c r="B37" s="187"/>
      <c r="C37" s="187"/>
      <c r="D37" s="187"/>
      <c r="E37" s="187"/>
      <c r="F37" s="187"/>
      <c r="G37" s="187"/>
      <c r="H37" s="187"/>
      <c r="I37" s="187"/>
      <c r="J37" s="188"/>
    </row>
    <row r="38" spans="1:10" ht="21" hidden="1" x14ac:dyDescent="0.35">
      <c r="A38" s="30"/>
      <c r="B38" s="210"/>
      <c r="C38" s="210"/>
      <c r="D38" s="22"/>
      <c r="E38" s="22"/>
      <c r="F38" s="22"/>
      <c r="G38" s="22"/>
      <c r="H38" s="169"/>
      <c r="I38" s="169"/>
      <c r="J38" s="31"/>
    </row>
    <row r="39" spans="1:10" ht="21" hidden="1" x14ac:dyDescent="0.35">
      <c r="A39" s="21"/>
      <c r="B39" s="210"/>
      <c r="C39" s="210"/>
      <c r="D39" s="259" t="s">
        <v>9</v>
      </c>
      <c r="E39" s="259"/>
      <c r="F39" s="259"/>
      <c r="G39" s="259"/>
      <c r="H39" s="265">
        <f>H23</f>
        <v>0</v>
      </c>
      <c r="I39" s="265"/>
      <c r="J39" s="275"/>
    </row>
    <row r="40" spans="1:10" ht="21" hidden="1" x14ac:dyDescent="0.35">
      <c r="A40" s="21"/>
      <c r="B40" s="210"/>
      <c r="C40" s="210"/>
      <c r="D40" s="259" t="s">
        <v>8</v>
      </c>
      <c r="E40" s="259"/>
      <c r="F40" s="259"/>
      <c r="G40" s="259"/>
      <c r="H40" s="265">
        <f>MaterialCost+PBLOP</f>
        <v>0</v>
      </c>
      <c r="I40" s="265"/>
      <c r="J40" s="275"/>
    </row>
    <row r="41" spans="1:10" ht="18.75" hidden="1" customHeight="1" x14ac:dyDescent="0.3">
      <c r="A41" s="174"/>
      <c r="B41" s="175"/>
      <c r="C41" s="175"/>
      <c r="D41" s="175"/>
      <c r="E41" s="175"/>
      <c r="F41" s="175"/>
      <c r="G41" s="175"/>
      <c r="H41" s="169"/>
      <c r="I41" s="169"/>
      <c r="J41" s="31"/>
    </row>
    <row r="42" spans="1:10" ht="24" hidden="1" customHeight="1" x14ac:dyDescent="0.3">
      <c r="A42" s="174"/>
      <c r="B42" s="175"/>
      <c r="C42" s="267" t="s">
        <v>4</v>
      </c>
      <c r="D42" s="267"/>
      <c r="E42" s="267"/>
      <c r="F42" s="267"/>
      <c r="G42" s="267"/>
      <c r="H42" s="276">
        <f>H39-H40</f>
        <v>0</v>
      </c>
      <c r="I42" s="276"/>
      <c r="J42" s="277"/>
    </row>
    <row r="43" spans="1:10" ht="15.75" hidden="1" x14ac:dyDescent="0.25">
      <c r="A43" s="21"/>
      <c r="B43" s="22"/>
      <c r="C43" s="22"/>
      <c r="D43" s="22"/>
      <c r="E43" s="22"/>
      <c r="F43" s="22"/>
      <c r="G43" s="22"/>
      <c r="H43" s="22"/>
      <c r="I43" s="22"/>
      <c r="J43" s="23"/>
    </row>
    <row r="44" spans="1:10" ht="15.75" hidden="1" x14ac:dyDescent="0.25">
      <c r="A44" s="189" t="s">
        <v>80</v>
      </c>
      <c r="B44" s="32"/>
      <c r="C44" s="274"/>
      <c r="D44" s="274"/>
      <c r="E44" s="22"/>
      <c r="F44" s="22"/>
      <c r="G44" s="22"/>
      <c r="H44" s="22"/>
      <c r="I44" s="22"/>
      <c r="J44" s="23"/>
    </row>
    <row r="45" spans="1:10" ht="15.75" hidden="1" x14ac:dyDescent="0.25">
      <c r="A45" s="21"/>
      <c r="B45" s="22"/>
      <c r="C45" s="22"/>
      <c r="D45" s="22"/>
      <c r="E45" s="22"/>
      <c r="F45" s="22"/>
      <c r="G45" s="22"/>
      <c r="H45" s="22"/>
      <c r="I45" s="22"/>
      <c r="J45" s="23"/>
    </row>
    <row r="46" spans="1:10" ht="21" hidden="1" x14ac:dyDescent="0.35">
      <c r="A46" s="172" t="s">
        <v>11</v>
      </c>
      <c r="B46" s="173"/>
      <c r="C46" s="173"/>
      <c r="D46" s="173"/>
      <c r="E46" s="173"/>
      <c r="F46" s="173"/>
      <c r="G46" s="173"/>
      <c r="H46" s="173"/>
      <c r="I46" s="173"/>
      <c r="J46" s="190"/>
    </row>
    <row r="47" spans="1:10" ht="15.75" hidden="1" x14ac:dyDescent="0.25">
      <c r="A47" s="21"/>
      <c r="B47" s="22"/>
      <c r="C47" s="22"/>
      <c r="D47" s="22"/>
      <c r="E47" s="22"/>
      <c r="F47" s="22"/>
      <c r="G47" s="22"/>
      <c r="H47" s="22"/>
      <c r="I47" s="22"/>
      <c r="J47" s="23"/>
    </row>
    <row r="48" spans="1:10" ht="15.75" hidden="1" x14ac:dyDescent="0.25">
      <c r="A48" s="21"/>
      <c r="B48" s="22"/>
      <c r="C48" s="22"/>
      <c r="D48" s="22"/>
      <c r="E48" s="22"/>
      <c r="F48" s="22"/>
      <c r="G48" s="22"/>
      <c r="H48" s="22"/>
      <c r="I48" s="22"/>
      <c r="J48" s="23"/>
    </row>
    <row r="49" spans="1:10" ht="21.75" hidden="1" thickBot="1" x14ac:dyDescent="0.4">
      <c r="A49" s="203" t="str">
        <f t="shared" ref="A49" si="0">A15</f>
        <v>Bldg F</v>
      </c>
      <c r="B49" s="193"/>
      <c r="C49" s="257">
        <f>H33</f>
        <v>0</v>
      </c>
      <c r="D49" s="258"/>
      <c r="E49" s="24"/>
      <c r="F49" s="25"/>
      <c r="G49" s="25"/>
      <c r="H49" s="22"/>
      <c r="I49" s="22"/>
      <c r="J49" s="23"/>
    </row>
    <row r="50" spans="1:10" ht="21" hidden="1" x14ac:dyDescent="0.35">
      <c r="A50" s="201" t="s">
        <v>12</v>
      </c>
      <c r="B50" s="202"/>
      <c r="C50" s="251">
        <f>SUM(C49:C49)</f>
        <v>0</v>
      </c>
      <c r="D50" s="252"/>
      <c r="E50" s="24"/>
      <c r="F50" s="25"/>
      <c r="G50" s="25"/>
      <c r="H50" s="22"/>
      <c r="I50" s="22"/>
      <c r="J50" s="23"/>
    </row>
    <row r="51" spans="1:10" ht="16.5" hidden="1" thickBot="1" x14ac:dyDescent="0.3">
      <c r="A51" s="26"/>
      <c r="B51" s="27"/>
      <c r="C51" s="27"/>
      <c r="D51" s="27"/>
      <c r="E51" s="27"/>
      <c r="F51" s="27"/>
      <c r="G51" s="27"/>
      <c r="H51" s="27"/>
      <c r="I51" s="27"/>
      <c r="J51" s="28"/>
    </row>
    <row r="52" spans="1:10" ht="15.75" x14ac:dyDescent="0.25">
      <c r="A52" s="2"/>
      <c r="B52" s="2"/>
      <c r="C52" s="2"/>
      <c r="D52" s="2"/>
      <c r="E52" s="2"/>
      <c r="F52" s="2"/>
      <c r="G52" s="2"/>
      <c r="H52" s="2"/>
      <c r="I52" s="2"/>
      <c r="J52" s="2"/>
    </row>
  </sheetData>
  <mergeCells count="33">
    <mergeCell ref="B14:E14"/>
    <mergeCell ref="A1:J1"/>
    <mergeCell ref="A2:J2"/>
    <mergeCell ref="A3:J3"/>
    <mergeCell ref="A5:J11"/>
    <mergeCell ref="B13:E13"/>
    <mergeCell ref="A27:C27"/>
    <mergeCell ref="H27:J27"/>
    <mergeCell ref="B15:E15"/>
    <mergeCell ref="B16:E16"/>
    <mergeCell ref="A18:D18"/>
    <mergeCell ref="A20:D20"/>
    <mergeCell ref="H20:J20"/>
    <mergeCell ref="D21:F21"/>
    <mergeCell ref="H21:J21"/>
    <mergeCell ref="D23:G23"/>
    <mergeCell ref="H23:J23"/>
    <mergeCell ref="A25:D25"/>
    <mergeCell ref="E25:G25"/>
    <mergeCell ref="H25:J25"/>
    <mergeCell ref="H29:J29"/>
    <mergeCell ref="A30:B30"/>
    <mergeCell ref="H30:J30"/>
    <mergeCell ref="H33:J33"/>
    <mergeCell ref="D39:G39"/>
    <mergeCell ref="H39:J39"/>
    <mergeCell ref="C50:D50"/>
    <mergeCell ref="D40:G40"/>
    <mergeCell ref="H40:J40"/>
    <mergeCell ref="C42:G42"/>
    <mergeCell ref="H42:J42"/>
    <mergeCell ref="C44:D44"/>
    <mergeCell ref="C49:D49"/>
  </mergeCells>
  <pageMargins left="0.25" right="0.25" top="0.75" bottom="0.75" header="0.3" footer="0.3"/>
  <pageSetup scale="83" orientation="portrait" horizontalDpi="204" verticalDpi="192" r:id="rId1"/>
  <headerFooter>
    <oddHeader xml:space="preserve">&amp;C&amp;"-,Bold"&amp;16EXHIBIT C
FORM OF PROPOSAL&amp;"-,Regular"&amp;12
</oddHeader>
    <oddFooter>&amp;L&amp;12EXHIBIT C, Form of Proposal&amp;CBase Bid&amp;RPage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61"/>
  <sheetViews>
    <sheetView view="pageLayout" zoomScale="80" zoomScaleNormal="100" zoomScalePageLayoutView="80" workbookViewId="0">
      <selection activeCell="A3" sqref="A3:J3"/>
    </sheetView>
  </sheetViews>
  <sheetFormatPr defaultRowHeight="15.75" x14ac:dyDescent="0.25"/>
  <cols>
    <col min="1" max="1" width="12" style="2" customWidth="1"/>
    <col min="2" max="2" width="12" style="2" bestFit="1" customWidth="1"/>
    <col min="3" max="3" width="19.42578125" style="2" customWidth="1"/>
    <col min="4" max="4" width="7.42578125" style="2" customWidth="1"/>
    <col min="5" max="5" width="9.140625" style="2"/>
    <col min="6" max="6" width="10.7109375" style="2" customWidth="1"/>
    <col min="7" max="7" width="9.140625" style="2"/>
    <col min="8" max="8" width="8.140625" style="2" customWidth="1"/>
    <col min="9" max="16384" width="9.140625" style="2"/>
  </cols>
  <sheetData>
    <row r="1" spans="1:10" ht="32.25" customHeight="1" x14ac:dyDescent="0.35">
      <c r="A1" s="281" t="s">
        <v>137</v>
      </c>
      <c r="B1" s="281"/>
      <c r="C1" s="281"/>
      <c r="D1" s="281"/>
      <c r="E1" s="281"/>
      <c r="F1" s="281"/>
      <c r="G1" s="281"/>
      <c r="H1" s="281"/>
      <c r="I1" s="281"/>
      <c r="J1" s="281"/>
    </row>
    <row r="2" spans="1:10" ht="23.25" x14ac:dyDescent="0.35">
      <c r="A2" s="282" t="s">
        <v>114</v>
      </c>
      <c r="B2" s="282"/>
      <c r="C2" s="282"/>
      <c r="D2" s="282"/>
      <c r="E2" s="282"/>
      <c r="F2" s="282"/>
      <c r="G2" s="282"/>
      <c r="H2" s="282"/>
      <c r="I2" s="282"/>
      <c r="J2" s="282"/>
    </row>
    <row r="3" spans="1:10" ht="23.25" x14ac:dyDescent="0.35">
      <c r="A3" s="282" t="s">
        <v>115</v>
      </c>
      <c r="B3" s="282"/>
      <c r="C3" s="282"/>
      <c r="D3" s="282"/>
      <c r="E3" s="282"/>
      <c r="F3" s="282"/>
      <c r="G3" s="282"/>
      <c r="H3" s="282"/>
      <c r="I3" s="282"/>
      <c r="J3" s="282"/>
    </row>
    <row r="4" spans="1:10" ht="23.25" x14ac:dyDescent="0.35">
      <c r="A4" s="33"/>
      <c r="B4" s="33"/>
      <c r="C4" s="33"/>
      <c r="D4" s="33"/>
      <c r="E4" s="33"/>
      <c r="F4" s="33"/>
      <c r="G4" s="33"/>
      <c r="H4" s="33"/>
      <c r="I4" s="33"/>
      <c r="J4" s="33"/>
    </row>
    <row r="5" spans="1:10" ht="23.25" x14ac:dyDescent="0.35">
      <c r="A5" s="311" t="s">
        <v>13</v>
      </c>
      <c r="B5" s="311"/>
      <c r="C5" s="311"/>
      <c r="D5" s="311"/>
      <c r="E5" s="33"/>
      <c r="F5" s="33"/>
      <c r="G5" s="33"/>
      <c r="H5" s="33"/>
      <c r="I5" s="33"/>
      <c r="J5" s="33"/>
    </row>
    <row r="6" spans="1:10" ht="23.25" x14ac:dyDescent="0.35">
      <c r="A6" s="37"/>
      <c r="B6" s="37"/>
      <c r="C6" s="37"/>
      <c r="D6" s="37"/>
      <c r="E6" s="33"/>
      <c r="F6" s="33"/>
      <c r="G6" s="142" t="s">
        <v>32</v>
      </c>
      <c r="I6" s="142"/>
      <c r="J6" s="143"/>
    </row>
    <row r="7" spans="1:10" ht="23.25" x14ac:dyDescent="0.35">
      <c r="A7" s="38" t="s">
        <v>22</v>
      </c>
      <c r="B7" s="39"/>
      <c r="C7" s="39"/>
      <c r="D7" s="39"/>
      <c r="E7" s="39"/>
      <c r="F7" s="40"/>
      <c r="G7" s="40"/>
      <c r="H7" s="40"/>
      <c r="I7" s="40"/>
      <c r="J7" s="40"/>
    </row>
    <row r="9" spans="1:10" ht="18.75" x14ac:dyDescent="0.3">
      <c r="A9" s="312" t="s">
        <v>127</v>
      </c>
      <c r="B9" s="312"/>
      <c r="C9" s="312"/>
      <c r="D9" s="310"/>
      <c r="E9" s="310"/>
      <c r="F9" s="310"/>
      <c r="G9" s="310"/>
      <c r="H9" s="310"/>
      <c r="I9" s="310"/>
      <c r="J9" s="310"/>
    </row>
    <row r="11" spans="1:10" ht="18.75" x14ac:dyDescent="0.3">
      <c r="A11" s="312" t="s">
        <v>105</v>
      </c>
      <c r="B11" s="312"/>
      <c r="C11" s="312"/>
      <c r="D11" s="310"/>
      <c r="E11" s="310"/>
      <c r="F11" s="310"/>
      <c r="G11" s="310"/>
      <c r="H11" s="310"/>
      <c r="I11" s="310"/>
      <c r="J11" s="310"/>
    </row>
    <row r="13" spans="1:10" ht="18.75" x14ac:dyDescent="0.3">
      <c r="A13" s="312" t="s">
        <v>106</v>
      </c>
      <c r="B13" s="312"/>
      <c r="C13" s="312"/>
      <c r="D13" s="310"/>
      <c r="E13" s="310"/>
      <c r="F13" s="310"/>
      <c r="G13" s="310"/>
      <c r="H13" s="310"/>
      <c r="I13" s="310"/>
      <c r="J13" s="310"/>
    </row>
    <row r="15" spans="1:10" ht="18.75" x14ac:dyDescent="0.3">
      <c r="A15" s="312" t="s">
        <v>128</v>
      </c>
      <c r="B15" s="312"/>
      <c r="C15" s="312"/>
      <c r="D15" s="310"/>
      <c r="E15" s="310"/>
      <c r="F15" s="310"/>
      <c r="G15" s="310"/>
      <c r="H15" s="310"/>
      <c r="I15" s="310"/>
      <c r="J15" s="310"/>
    </row>
    <row r="16" spans="1:10" ht="18.75" x14ac:dyDescent="0.3">
      <c r="A16" s="309" t="s">
        <v>133</v>
      </c>
      <c r="B16" s="309"/>
      <c r="C16" s="309"/>
      <c r="D16" s="310"/>
      <c r="E16" s="310"/>
      <c r="F16" s="310"/>
      <c r="G16" s="310"/>
      <c r="H16" s="310"/>
      <c r="I16" s="310"/>
      <c r="J16" s="310"/>
    </row>
    <row r="17" spans="1:10" ht="18.75" x14ac:dyDescent="0.3">
      <c r="A17" s="309" t="s">
        <v>136</v>
      </c>
      <c r="B17" s="309"/>
      <c r="C17" s="309"/>
      <c r="D17" s="310"/>
      <c r="E17" s="310"/>
      <c r="F17" s="310"/>
      <c r="G17" s="310"/>
      <c r="H17" s="310"/>
      <c r="I17" s="310"/>
      <c r="J17" s="310"/>
    </row>
    <row r="19" spans="1:10" ht="18.75" x14ac:dyDescent="0.3">
      <c r="A19" s="312" t="s">
        <v>129</v>
      </c>
      <c r="B19" s="312"/>
      <c r="C19" s="312"/>
      <c r="D19" s="310"/>
      <c r="E19" s="310"/>
      <c r="F19" s="310"/>
      <c r="G19" s="310"/>
      <c r="H19" s="310"/>
      <c r="I19" s="310"/>
      <c r="J19" s="310"/>
    </row>
    <row r="21" spans="1:10" ht="18.75" x14ac:dyDescent="0.3">
      <c r="A21" s="312" t="s">
        <v>107</v>
      </c>
      <c r="B21" s="312"/>
      <c r="C21" s="312"/>
      <c r="D21" s="310"/>
      <c r="E21" s="310"/>
      <c r="F21" s="310"/>
      <c r="G21" s="310"/>
      <c r="H21" s="310"/>
      <c r="I21" s="310"/>
      <c r="J21" s="310"/>
    </row>
    <row r="22" spans="1:10" ht="18.75" x14ac:dyDescent="0.3">
      <c r="A22" s="323" t="s">
        <v>133</v>
      </c>
      <c r="B22" s="323"/>
      <c r="C22" s="323"/>
      <c r="D22" s="310"/>
      <c r="E22" s="310"/>
      <c r="F22" s="310"/>
      <c r="G22" s="310"/>
      <c r="H22" s="310"/>
      <c r="I22" s="310"/>
      <c r="J22" s="310"/>
    </row>
    <row r="23" spans="1:10" ht="18.75" x14ac:dyDescent="0.3">
      <c r="A23" s="323" t="s">
        <v>132</v>
      </c>
      <c r="B23" s="323"/>
      <c r="C23" s="323"/>
      <c r="D23" s="310"/>
      <c r="E23" s="310"/>
      <c r="F23" s="310"/>
      <c r="G23" s="310"/>
      <c r="H23" s="310"/>
      <c r="I23" s="310"/>
      <c r="J23" s="310"/>
    </row>
    <row r="24" spans="1:10" ht="18.75" x14ac:dyDescent="0.3">
      <c r="A24" s="309" t="s">
        <v>134</v>
      </c>
      <c r="B24" s="309"/>
      <c r="C24" s="309"/>
      <c r="D24" s="310"/>
      <c r="E24" s="310"/>
      <c r="F24" s="310"/>
      <c r="G24" s="310"/>
      <c r="H24" s="310"/>
      <c r="I24" s="310"/>
      <c r="J24" s="310"/>
    </row>
    <row r="25" spans="1:10" ht="18.75" x14ac:dyDescent="0.3">
      <c r="A25" s="309" t="s">
        <v>135</v>
      </c>
      <c r="B25" s="309"/>
      <c r="C25" s="309"/>
      <c r="D25" s="310"/>
      <c r="E25" s="310"/>
      <c r="F25" s="310"/>
      <c r="G25" s="310"/>
      <c r="H25" s="310"/>
      <c r="I25" s="310"/>
      <c r="J25" s="310"/>
    </row>
    <row r="26" spans="1:10" x14ac:dyDescent="0.25">
      <c r="A26" s="209"/>
      <c r="B26" s="209"/>
      <c r="C26" s="209"/>
    </row>
    <row r="27" spans="1:10" ht="18.75" x14ac:dyDescent="0.3">
      <c r="A27" s="312" t="s">
        <v>108</v>
      </c>
      <c r="B27" s="312"/>
      <c r="C27" s="312"/>
      <c r="D27" s="310"/>
      <c r="E27" s="310"/>
      <c r="F27" s="310"/>
      <c r="G27" s="310"/>
      <c r="H27" s="310"/>
      <c r="I27" s="310"/>
      <c r="J27" s="310"/>
    </row>
    <row r="29" spans="1:10" ht="18.75" x14ac:dyDescent="0.3">
      <c r="A29" s="312" t="s">
        <v>109</v>
      </c>
      <c r="B29" s="312"/>
      <c r="C29" s="312"/>
      <c r="D29" s="310"/>
      <c r="E29" s="310"/>
      <c r="F29" s="310"/>
      <c r="G29" s="310"/>
      <c r="H29" s="310"/>
      <c r="I29" s="310"/>
      <c r="J29" s="310"/>
    </row>
    <row r="30" spans="1:10" ht="18.75" x14ac:dyDescent="0.3">
      <c r="A30" s="192"/>
      <c r="B30" s="192"/>
      <c r="C30" s="192"/>
      <c r="D30" s="204"/>
      <c r="E30" s="204"/>
      <c r="F30" s="204"/>
      <c r="G30" s="204"/>
      <c r="H30" s="204"/>
      <c r="I30" s="204"/>
      <c r="J30" s="204"/>
    </row>
    <row r="31" spans="1:10" ht="18.75" x14ac:dyDescent="0.3">
      <c r="A31" s="312" t="s">
        <v>126</v>
      </c>
      <c r="B31" s="312"/>
      <c r="C31" s="312"/>
      <c r="D31" s="310"/>
      <c r="E31" s="310"/>
      <c r="F31" s="310"/>
      <c r="G31" s="310"/>
      <c r="H31" s="310"/>
      <c r="I31" s="310"/>
      <c r="J31" s="310"/>
    </row>
    <row r="46" spans="1:10" ht="23.25" x14ac:dyDescent="0.35">
      <c r="A46" s="311" t="s">
        <v>25</v>
      </c>
      <c r="B46" s="311"/>
      <c r="C46" s="311"/>
      <c r="D46" s="311"/>
    </row>
    <row r="48" spans="1:10" ht="19.5" thickBot="1" x14ac:dyDescent="0.35">
      <c r="A48" s="315" t="s">
        <v>24</v>
      </c>
      <c r="B48" s="315"/>
      <c r="C48" s="316"/>
      <c r="D48" s="316"/>
      <c r="E48" s="316"/>
      <c r="F48" s="316"/>
      <c r="G48" s="316"/>
      <c r="H48" s="316"/>
      <c r="I48" s="316"/>
      <c r="J48" s="316"/>
    </row>
    <row r="49" spans="1:10" x14ac:dyDescent="0.25">
      <c r="A49" s="320" t="s">
        <v>23</v>
      </c>
      <c r="B49" s="320"/>
      <c r="C49" s="320"/>
      <c r="D49" s="320"/>
      <c r="E49" s="320"/>
      <c r="F49" s="320"/>
      <c r="G49" s="320"/>
      <c r="H49" s="320"/>
      <c r="I49" s="320"/>
      <c r="J49" s="320"/>
    </row>
    <row r="50" spans="1:10" x14ac:dyDescent="0.25">
      <c r="A50" s="320"/>
      <c r="B50" s="320"/>
      <c r="C50" s="320"/>
      <c r="D50" s="320"/>
      <c r="E50" s="320"/>
      <c r="F50" s="320"/>
      <c r="G50" s="320"/>
      <c r="H50" s="320"/>
      <c r="I50" s="320"/>
      <c r="J50" s="320"/>
    </row>
    <row r="51" spans="1:10" x14ac:dyDescent="0.25">
      <c r="A51" s="41"/>
      <c r="B51" s="41"/>
      <c r="C51" s="41"/>
      <c r="D51" s="41"/>
      <c r="E51" s="41"/>
      <c r="F51" s="41"/>
      <c r="G51" s="41"/>
      <c r="H51" s="41"/>
    </row>
    <row r="52" spans="1:10" ht="15.75" customHeight="1" x14ac:dyDescent="0.25">
      <c r="A52" s="319" t="s">
        <v>15</v>
      </c>
      <c r="B52" s="319"/>
      <c r="C52" s="319"/>
      <c r="D52" s="319"/>
      <c r="E52" s="319"/>
      <c r="F52" s="319"/>
      <c r="G52" s="319"/>
      <c r="H52" s="319"/>
      <c r="I52" s="42"/>
      <c r="J52" s="42"/>
    </row>
    <row r="53" spans="1:10" x14ac:dyDescent="0.25">
      <c r="A53" s="319"/>
      <c r="B53" s="319"/>
      <c r="C53" s="319"/>
      <c r="D53" s="319"/>
      <c r="E53" s="319"/>
      <c r="F53" s="319"/>
      <c r="G53" s="319"/>
      <c r="H53" s="319"/>
      <c r="I53" s="42"/>
      <c r="J53" s="42"/>
    </row>
    <row r="54" spans="1:10" x14ac:dyDescent="0.25">
      <c r="A54" s="42"/>
      <c r="B54" s="42"/>
      <c r="C54" s="42"/>
      <c r="D54" s="42"/>
      <c r="E54" s="42"/>
      <c r="F54" s="42"/>
      <c r="G54" s="42"/>
      <c r="H54" s="42"/>
      <c r="I54" s="42"/>
      <c r="J54" s="42"/>
    </row>
    <row r="55" spans="1:10" ht="19.5" thickBot="1" x14ac:dyDescent="0.35">
      <c r="A55" s="43" t="s">
        <v>26</v>
      </c>
      <c r="B55" s="41"/>
      <c r="C55" s="47"/>
      <c r="D55" s="321"/>
      <c r="E55" s="321"/>
      <c r="F55" s="322"/>
      <c r="G55" s="322"/>
      <c r="H55" s="41"/>
    </row>
    <row r="56" spans="1:10" x14ac:dyDescent="0.25">
      <c r="A56" s="41"/>
      <c r="C56" s="41" t="s">
        <v>16</v>
      </c>
      <c r="D56" s="41" t="s">
        <v>17</v>
      </c>
      <c r="F56" s="41" t="s">
        <v>18</v>
      </c>
      <c r="G56" s="41"/>
      <c r="H56" s="41"/>
    </row>
    <row r="57" spans="1:10" x14ac:dyDescent="0.25">
      <c r="A57" s="41"/>
      <c r="B57" s="41"/>
      <c r="C57" s="41"/>
      <c r="D57" s="41"/>
      <c r="E57" s="41"/>
      <c r="F57" s="41"/>
      <c r="G57" s="41"/>
      <c r="H57" s="41"/>
    </row>
    <row r="58" spans="1:10" ht="21.75" customHeight="1" thickBot="1" x14ac:dyDescent="0.4">
      <c r="A58" s="317"/>
      <c r="B58" s="317"/>
      <c r="C58" s="317"/>
      <c r="D58" s="317"/>
      <c r="E58" s="41"/>
      <c r="F58" s="314"/>
      <c r="G58" s="314"/>
      <c r="H58" s="314"/>
      <c r="I58" s="314"/>
      <c r="J58" s="314"/>
    </row>
    <row r="59" spans="1:10" ht="18.75" x14ac:dyDescent="0.3">
      <c r="A59" s="43" t="s">
        <v>19</v>
      </c>
      <c r="B59" s="41"/>
      <c r="C59" s="41"/>
      <c r="D59" s="41"/>
      <c r="E59" s="41"/>
      <c r="F59" s="318" t="s">
        <v>20</v>
      </c>
      <c r="G59" s="318"/>
      <c r="H59" s="318"/>
      <c r="I59" s="318"/>
    </row>
    <row r="60" spans="1:10" x14ac:dyDescent="0.25">
      <c r="A60" s="41"/>
      <c r="B60" s="41"/>
      <c r="C60" s="41"/>
      <c r="D60" s="41"/>
      <c r="E60" s="41"/>
      <c r="F60" s="41"/>
      <c r="G60" s="41"/>
      <c r="H60" s="41"/>
    </row>
    <row r="61" spans="1:10" ht="24" customHeight="1" thickBot="1" x14ac:dyDescent="0.35">
      <c r="A61" s="43" t="s">
        <v>21</v>
      </c>
      <c r="B61" s="41"/>
      <c r="C61" s="313"/>
      <c r="D61" s="313"/>
      <c r="E61" s="313"/>
      <c r="F61" s="313"/>
      <c r="G61" s="313"/>
      <c r="H61" s="313"/>
    </row>
  </sheetData>
  <mergeCells count="45">
    <mergeCell ref="A22:C22"/>
    <mergeCell ref="A23:C23"/>
    <mergeCell ref="A24:C24"/>
    <mergeCell ref="D24:J24"/>
    <mergeCell ref="D21:J21"/>
    <mergeCell ref="D9:J9"/>
    <mergeCell ref="D11:J11"/>
    <mergeCell ref="D13:J13"/>
    <mergeCell ref="D15:J15"/>
    <mergeCell ref="D19:J19"/>
    <mergeCell ref="D16:J16"/>
    <mergeCell ref="D17:J17"/>
    <mergeCell ref="A1:J1"/>
    <mergeCell ref="A2:J2"/>
    <mergeCell ref="A3:J3"/>
    <mergeCell ref="A29:C29"/>
    <mergeCell ref="A5:D5"/>
    <mergeCell ref="A9:C9"/>
    <mergeCell ref="A11:C11"/>
    <mergeCell ref="A13:C13"/>
    <mergeCell ref="A21:C21"/>
    <mergeCell ref="A27:C27"/>
    <mergeCell ref="A15:C15"/>
    <mergeCell ref="A19:C19"/>
    <mergeCell ref="D22:J22"/>
    <mergeCell ref="D23:J23"/>
    <mergeCell ref="A16:C16"/>
    <mergeCell ref="A17:C17"/>
    <mergeCell ref="C61:H61"/>
    <mergeCell ref="F58:J58"/>
    <mergeCell ref="A48:B48"/>
    <mergeCell ref="C48:J48"/>
    <mergeCell ref="A58:D58"/>
    <mergeCell ref="F59:I59"/>
    <mergeCell ref="A52:H53"/>
    <mergeCell ref="A49:J50"/>
    <mergeCell ref="D55:E55"/>
    <mergeCell ref="F55:G55"/>
    <mergeCell ref="A25:C25"/>
    <mergeCell ref="D25:J25"/>
    <mergeCell ref="A46:D46"/>
    <mergeCell ref="A31:C31"/>
    <mergeCell ref="D31:J31"/>
    <mergeCell ref="D27:J27"/>
    <mergeCell ref="D29:J29"/>
  </mergeCells>
  <pageMargins left="0.7" right="0.7" top="0.75" bottom="0.75" header="0.3" footer="0.3"/>
  <pageSetup scale="83" orientation="portrait" horizontalDpi="204" verticalDpi="192" r:id="rId1"/>
  <headerFooter>
    <oddHeader xml:space="preserve">&amp;C&amp;"-,Bold"&amp;16EXHIBIT C
FORM OF PROPOSAL&amp;"-,Regular"&amp;12
</oddHeader>
    <oddFooter>&amp;LEXHIBIT C, Form of Proposal&amp;CEquipment and Signature 
&amp;RPage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54"/>
  <sheetViews>
    <sheetView view="pageLayout" topLeftCell="A7" zoomScale="80" zoomScaleNormal="80" zoomScalePageLayoutView="80" workbookViewId="0">
      <selection activeCell="C51" sqref="C51"/>
    </sheetView>
  </sheetViews>
  <sheetFormatPr defaultColWidth="8.85546875" defaultRowHeight="12.75" x14ac:dyDescent="0.2"/>
  <cols>
    <col min="1" max="1" width="3.7109375" style="48" customWidth="1"/>
    <col min="2" max="3" width="13.28515625" style="48" customWidth="1"/>
    <col min="4" max="4" width="11.7109375" style="48" customWidth="1"/>
    <col min="5" max="5" width="17.28515625" style="48" customWidth="1"/>
    <col min="6" max="6" width="11.85546875" style="48" customWidth="1"/>
    <col min="7" max="7" width="10.140625" style="48" customWidth="1"/>
    <col min="8" max="8" width="11.42578125" style="48" customWidth="1"/>
    <col min="9" max="9" width="2.5703125" style="48" customWidth="1"/>
    <col min="10" max="10" width="17.7109375" style="125" customWidth="1"/>
    <col min="11" max="11" width="1.140625" style="48" customWidth="1"/>
    <col min="12" max="12" width="9.7109375" style="48" bestFit="1" customWidth="1"/>
    <col min="13" max="13" width="15.5703125" style="48" bestFit="1" customWidth="1"/>
    <col min="14" max="16384" width="8.85546875" style="48"/>
  </cols>
  <sheetData>
    <row r="1" spans="1:16" ht="14.25" customHeight="1" thickBot="1" x14ac:dyDescent="0.3">
      <c r="A1" s="423" t="s">
        <v>35</v>
      </c>
      <c r="B1" s="424"/>
      <c r="C1" s="424"/>
      <c r="D1" s="424"/>
      <c r="E1" s="424"/>
      <c r="F1" s="424"/>
      <c r="G1" s="424"/>
      <c r="H1" s="424"/>
      <c r="I1" s="424"/>
      <c r="J1" s="424"/>
      <c r="K1" s="425"/>
    </row>
    <row r="2" spans="1:16" ht="19.5" customHeight="1" x14ac:dyDescent="0.2">
      <c r="A2" s="49" t="s">
        <v>36</v>
      </c>
      <c r="B2" s="426" t="s">
        <v>37</v>
      </c>
      <c r="C2" s="427"/>
      <c r="D2" s="428"/>
      <c r="E2" s="429"/>
      <c r="F2" s="429"/>
      <c r="G2" s="429"/>
      <c r="H2" s="430"/>
      <c r="I2" s="417" t="s">
        <v>38</v>
      </c>
      <c r="J2" s="418"/>
      <c r="K2" s="419"/>
    </row>
    <row r="3" spans="1:16" ht="18" customHeight="1" x14ac:dyDescent="0.25">
      <c r="A3" s="50"/>
      <c r="B3" s="426" t="s">
        <v>39</v>
      </c>
      <c r="C3" s="427"/>
      <c r="D3" s="431"/>
      <c r="E3" s="432"/>
      <c r="F3" s="432"/>
      <c r="G3" s="432"/>
      <c r="H3" s="433"/>
      <c r="I3" s="434">
        <v>1</v>
      </c>
      <c r="J3" s="435"/>
      <c r="K3" s="436"/>
      <c r="L3" s="142"/>
      <c r="M3" s="142"/>
      <c r="N3" s="142"/>
      <c r="O3" s="142"/>
      <c r="P3" s="143"/>
    </row>
    <row r="4" spans="1:16" ht="21" customHeight="1" x14ac:dyDescent="0.2">
      <c r="A4" s="49"/>
      <c r="B4" s="426" t="s">
        <v>40</v>
      </c>
      <c r="C4" s="427"/>
      <c r="D4" s="431"/>
      <c r="E4" s="432"/>
      <c r="F4" s="432"/>
      <c r="G4" s="432"/>
      <c r="H4" s="440"/>
      <c r="I4" s="437"/>
      <c r="J4" s="438"/>
      <c r="K4" s="439"/>
    </row>
    <row r="5" spans="1:16" ht="21" customHeight="1" x14ac:dyDescent="0.2">
      <c r="A5" s="49"/>
      <c r="B5" s="407" t="s">
        <v>41</v>
      </c>
      <c r="C5" s="408"/>
      <c r="D5" s="411"/>
      <c r="E5" s="412"/>
      <c r="F5" s="412"/>
      <c r="G5" s="412"/>
      <c r="H5" s="413"/>
      <c r="I5" s="417" t="s">
        <v>42</v>
      </c>
      <c r="J5" s="418"/>
      <c r="K5" s="419"/>
    </row>
    <row r="6" spans="1:16" ht="24" customHeight="1" x14ac:dyDescent="0.2">
      <c r="A6" s="51"/>
      <c r="B6" s="409"/>
      <c r="C6" s="410"/>
      <c r="D6" s="414"/>
      <c r="E6" s="415"/>
      <c r="F6" s="415"/>
      <c r="G6" s="415"/>
      <c r="H6" s="416"/>
      <c r="I6" s="420"/>
      <c r="J6" s="421"/>
      <c r="K6" s="422"/>
    </row>
    <row r="7" spans="1:16" ht="22.5" x14ac:dyDescent="0.2">
      <c r="A7" s="52" t="s">
        <v>43</v>
      </c>
      <c r="B7" s="53" t="s">
        <v>44</v>
      </c>
      <c r="C7" s="53"/>
      <c r="D7" s="53"/>
      <c r="E7" s="54"/>
      <c r="F7" s="55" t="s">
        <v>45</v>
      </c>
      <c r="G7" s="56"/>
      <c r="H7" s="57" t="s">
        <v>46</v>
      </c>
      <c r="I7" s="404"/>
      <c r="J7" s="405"/>
      <c r="K7" s="406"/>
    </row>
    <row r="8" spans="1:16" ht="14.25" customHeight="1" x14ac:dyDescent="0.2">
      <c r="A8" s="58"/>
      <c r="B8" s="401"/>
      <c r="C8" s="401"/>
      <c r="D8" s="401"/>
      <c r="E8" s="402"/>
      <c r="F8" s="126"/>
      <c r="G8" s="59" t="s">
        <v>47</v>
      </c>
      <c r="H8" s="128"/>
      <c r="I8" s="60" t="s">
        <v>48</v>
      </c>
      <c r="J8" s="61">
        <f>ROUND(F8*H8,2)</f>
        <v>0</v>
      </c>
      <c r="K8" s="62"/>
    </row>
    <row r="9" spans="1:16" ht="14.25" customHeight="1" x14ac:dyDescent="0.2">
      <c r="A9" s="58"/>
      <c r="B9" s="401"/>
      <c r="C9" s="401"/>
      <c r="D9" s="401"/>
      <c r="E9" s="402"/>
      <c r="F9" s="127"/>
      <c r="G9" s="63" t="s">
        <v>47</v>
      </c>
      <c r="H9" s="129"/>
      <c r="I9" s="64" t="s">
        <v>48</v>
      </c>
      <c r="J9" s="65">
        <f>ROUND(F9*H9,2)</f>
        <v>0</v>
      </c>
      <c r="K9" s="62"/>
    </row>
    <row r="10" spans="1:16" ht="14.25" customHeight="1" x14ac:dyDescent="0.2">
      <c r="A10" s="58"/>
      <c r="B10" s="401"/>
      <c r="C10" s="401"/>
      <c r="D10" s="401"/>
      <c r="E10" s="402"/>
      <c r="F10" s="127"/>
      <c r="G10" s="63" t="s">
        <v>47</v>
      </c>
      <c r="H10" s="129"/>
      <c r="I10" s="64" t="s">
        <v>48</v>
      </c>
      <c r="J10" s="65">
        <f t="shared" ref="J10:J15" si="0">ROUND(F10*H10,2)</f>
        <v>0</v>
      </c>
      <c r="K10" s="62"/>
    </row>
    <row r="11" spans="1:16" ht="14.25" hidden="1" customHeight="1" x14ac:dyDescent="0.2">
      <c r="A11" s="58"/>
      <c r="B11" s="401"/>
      <c r="C11" s="401"/>
      <c r="D11" s="401"/>
      <c r="E11" s="402"/>
      <c r="F11" s="127"/>
      <c r="G11" s="63" t="s">
        <v>47</v>
      </c>
      <c r="H11" s="129"/>
      <c r="I11" s="64" t="s">
        <v>48</v>
      </c>
      <c r="J11" s="65">
        <f t="shared" si="0"/>
        <v>0</v>
      </c>
      <c r="K11" s="62"/>
    </row>
    <row r="12" spans="1:16" ht="14.25" hidden="1" customHeight="1" x14ac:dyDescent="0.2">
      <c r="A12" s="58"/>
      <c r="B12" s="401"/>
      <c r="C12" s="401"/>
      <c r="D12" s="401"/>
      <c r="E12" s="402"/>
      <c r="F12" s="127"/>
      <c r="G12" s="63" t="s">
        <v>47</v>
      </c>
      <c r="H12" s="129"/>
      <c r="I12" s="64" t="s">
        <v>48</v>
      </c>
      <c r="J12" s="65">
        <f t="shared" si="0"/>
        <v>0</v>
      </c>
      <c r="K12" s="62"/>
    </row>
    <row r="13" spans="1:16" ht="14.25" hidden="1" customHeight="1" x14ac:dyDescent="0.2">
      <c r="A13" s="58"/>
      <c r="B13" s="401"/>
      <c r="C13" s="401"/>
      <c r="D13" s="401"/>
      <c r="E13" s="402"/>
      <c r="F13" s="127"/>
      <c r="G13" s="63" t="s">
        <v>47</v>
      </c>
      <c r="H13" s="129"/>
      <c r="I13" s="64" t="s">
        <v>48</v>
      </c>
      <c r="J13" s="65">
        <f t="shared" si="0"/>
        <v>0</v>
      </c>
      <c r="K13" s="62"/>
    </row>
    <row r="14" spans="1:16" ht="14.25" hidden="1" customHeight="1" x14ac:dyDescent="0.2">
      <c r="A14" s="58"/>
      <c r="B14" s="401"/>
      <c r="C14" s="401"/>
      <c r="D14" s="401"/>
      <c r="E14" s="402"/>
      <c r="F14" s="127"/>
      <c r="G14" s="63" t="s">
        <v>47</v>
      </c>
      <c r="H14" s="129"/>
      <c r="I14" s="64" t="s">
        <v>48</v>
      </c>
      <c r="J14" s="65">
        <f t="shared" si="0"/>
        <v>0</v>
      </c>
      <c r="K14" s="66"/>
    </row>
    <row r="15" spans="1:16" ht="14.25" customHeight="1" thickBot="1" x14ac:dyDescent="0.25">
      <c r="A15" s="58"/>
      <c r="B15" s="401"/>
      <c r="C15" s="401"/>
      <c r="D15" s="401"/>
      <c r="E15" s="402"/>
      <c r="F15" s="127"/>
      <c r="G15" s="67" t="s">
        <v>47</v>
      </c>
      <c r="H15" s="129"/>
      <c r="I15" s="64" t="s">
        <v>48</v>
      </c>
      <c r="J15" s="65">
        <f t="shared" si="0"/>
        <v>0</v>
      </c>
      <c r="K15" s="68"/>
    </row>
    <row r="16" spans="1:16" ht="43.5" customHeight="1" thickBot="1" x14ac:dyDescent="0.25">
      <c r="A16" s="69" t="s">
        <v>49</v>
      </c>
      <c r="B16" s="371"/>
      <c r="C16" s="372"/>
      <c r="D16" s="372"/>
      <c r="E16" s="372"/>
      <c r="F16" s="372"/>
      <c r="G16" s="373"/>
      <c r="H16" s="70" t="s">
        <v>50</v>
      </c>
      <c r="I16" s="71" t="s">
        <v>48</v>
      </c>
      <c r="J16" s="72">
        <f>ROUND(SUM(J8:J15),2)</f>
        <v>0</v>
      </c>
      <c r="K16" s="73"/>
    </row>
    <row r="17" spans="1:11" ht="14.1" customHeight="1" x14ac:dyDescent="0.2">
      <c r="A17" s="52" t="s">
        <v>51</v>
      </c>
      <c r="B17" s="403" t="s">
        <v>52</v>
      </c>
      <c r="C17" s="403"/>
      <c r="D17" s="403"/>
      <c r="E17" s="403"/>
      <c r="F17" s="55" t="s">
        <v>53</v>
      </c>
      <c r="G17" s="74"/>
      <c r="H17" s="55" t="s">
        <v>54</v>
      </c>
      <c r="I17" s="404"/>
      <c r="J17" s="405"/>
      <c r="K17" s="406"/>
    </row>
    <row r="18" spans="1:11" ht="14.25" customHeight="1" x14ac:dyDescent="0.2">
      <c r="A18" s="58"/>
      <c r="B18" s="396" t="s">
        <v>82</v>
      </c>
      <c r="C18" s="396"/>
      <c r="D18" s="396"/>
      <c r="E18" s="396"/>
      <c r="F18" s="130"/>
      <c r="G18" s="75" t="s">
        <v>47</v>
      </c>
      <c r="H18" s="132"/>
      <c r="I18" s="60" t="s">
        <v>48</v>
      </c>
      <c r="J18" s="61">
        <f>ROUND(F18*H18,2)</f>
        <v>0</v>
      </c>
      <c r="K18" s="62"/>
    </row>
    <row r="19" spans="1:11" ht="14.25" customHeight="1" x14ac:dyDescent="0.2">
      <c r="A19" s="58"/>
      <c r="B19" s="399"/>
      <c r="C19" s="399"/>
      <c r="D19" s="399"/>
      <c r="E19" s="400"/>
      <c r="F19" s="131"/>
      <c r="G19" s="76" t="s">
        <v>47</v>
      </c>
      <c r="H19" s="133"/>
      <c r="I19" s="64" t="s">
        <v>48</v>
      </c>
      <c r="J19" s="65">
        <f>ROUND(F19*H19,2)</f>
        <v>0</v>
      </c>
      <c r="K19" s="62"/>
    </row>
    <row r="20" spans="1:11" ht="14.25" hidden="1" customHeight="1" x14ac:dyDescent="0.2">
      <c r="A20" s="58"/>
      <c r="B20" s="399"/>
      <c r="C20" s="399"/>
      <c r="D20" s="399"/>
      <c r="E20" s="400"/>
      <c r="F20" s="131"/>
      <c r="G20" s="76" t="s">
        <v>47</v>
      </c>
      <c r="H20" s="133"/>
      <c r="I20" s="64" t="s">
        <v>48</v>
      </c>
      <c r="J20" s="65">
        <f t="shared" ref="J20:J21" si="1">ROUND(F20*H20,2)</f>
        <v>0</v>
      </c>
      <c r="K20" s="62"/>
    </row>
    <row r="21" spans="1:11" ht="14.25" hidden="1" customHeight="1" x14ac:dyDescent="0.2">
      <c r="A21" s="58"/>
      <c r="B21" s="399"/>
      <c r="C21" s="399"/>
      <c r="D21" s="399"/>
      <c r="E21" s="400"/>
      <c r="F21" s="131"/>
      <c r="G21" s="76" t="s">
        <v>47</v>
      </c>
      <c r="H21" s="133"/>
      <c r="I21" s="64" t="s">
        <v>48</v>
      </c>
      <c r="J21" s="65">
        <f t="shared" si="1"/>
        <v>0</v>
      </c>
      <c r="K21" s="62"/>
    </row>
    <row r="22" spans="1:11" ht="14.25" hidden="1" customHeight="1" x14ac:dyDescent="0.2">
      <c r="A22" s="58"/>
      <c r="B22" s="399"/>
      <c r="C22" s="399"/>
      <c r="D22" s="399"/>
      <c r="E22" s="400"/>
      <c r="F22" s="131"/>
      <c r="G22" s="76" t="s">
        <v>47</v>
      </c>
      <c r="H22" s="133"/>
      <c r="I22" s="64" t="s">
        <v>48</v>
      </c>
      <c r="J22" s="65">
        <f>ROUND(F22*H22,2)</f>
        <v>0</v>
      </c>
      <c r="K22" s="62"/>
    </row>
    <row r="23" spans="1:11" ht="14.25" customHeight="1" thickBot="1" x14ac:dyDescent="0.25">
      <c r="A23" s="58"/>
      <c r="B23" s="399"/>
      <c r="C23" s="399"/>
      <c r="D23" s="399"/>
      <c r="E23" s="400"/>
      <c r="F23" s="131"/>
      <c r="G23" s="77" t="s">
        <v>47</v>
      </c>
      <c r="H23" s="133"/>
      <c r="I23" s="64" t="s">
        <v>48</v>
      </c>
      <c r="J23" s="65">
        <f>ROUND(F23*H23,2)</f>
        <v>0</v>
      </c>
      <c r="K23" s="62"/>
    </row>
    <row r="24" spans="1:11" ht="48" customHeight="1" thickBot="1" x14ac:dyDescent="0.25">
      <c r="A24" s="78" t="s">
        <v>49</v>
      </c>
      <c r="B24" s="383"/>
      <c r="C24" s="384"/>
      <c r="D24" s="384"/>
      <c r="E24" s="384"/>
      <c r="F24" s="384"/>
      <c r="G24" s="385"/>
      <c r="H24" s="79" t="s">
        <v>55</v>
      </c>
      <c r="I24" s="80" t="s">
        <v>48</v>
      </c>
      <c r="J24" s="81">
        <f>SUM(J18:J23)</f>
        <v>0</v>
      </c>
      <c r="K24" s="82"/>
    </row>
    <row r="25" spans="1:11" s="84" customFormat="1" ht="14.1" customHeight="1" x14ac:dyDescent="0.2">
      <c r="A25" s="83" t="s">
        <v>56</v>
      </c>
      <c r="B25" s="386" t="s">
        <v>57</v>
      </c>
      <c r="C25" s="386"/>
      <c r="D25" s="387"/>
      <c r="E25" s="387"/>
      <c r="F25" s="387"/>
      <c r="G25" s="387"/>
      <c r="H25" s="388"/>
      <c r="I25" s="389"/>
      <c r="J25" s="390"/>
      <c r="K25" s="391"/>
    </row>
    <row r="26" spans="1:11" ht="13.5" customHeight="1" x14ac:dyDescent="0.2">
      <c r="A26" s="58"/>
      <c r="B26" s="392" t="s">
        <v>58</v>
      </c>
      <c r="C26" s="393"/>
      <c r="D26" s="396" t="s">
        <v>82</v>
      </c>
      <c r="E26" s="396"/>
      <c r="F26" s="396"/>
      <c r="G26" s="396"/>
      <c r="H26" s="396"/>
      <c r="I26" s="64" t="s">
        <v>48</v>
      </c>
      <c r="J26" s="134"/>
      <c r="K26" s="85"/>
    </row>
    <row r="27" spans="1:11" ht="13.5" customHeight="1" x14ac:dyDescent="0.2">
      <c r="A27" s="58"/>
      <c r="B27" s="394"/>
      <c r="C27" s="395"/>
      <c r="D27" s="397"/>
      <c r="E27" s="398"/>
      <c r="F27" s="398"/>
      <c r="G27" s="398"/>
      <c r="H27" s="370"/>
      <c r="I27" s="64" t="s">
        <v>48</v>
      </c>
      <c r="J27" s="134"/>
      <c r="K27" s="85"/>
    </row>
    <row r="28" spans="1:11" ht="13.5" customHeight="1" x14ac:dyDescent="0.2">
      <c r="A28" s="58"/>
      <c r="B28" s="394"/>
      <c r="C28" s="395"/>
      <c r="D28" s="397"/>
      <c r="E28" s="398"/>
      <c r="F28" s="398"/>
      <c r="G28" s="398"/>
      <c r="H28" s="370"/>
      <c r="I28" s="64" t="s">
        <v>48</v>
      </c>
      <c r="J28" s="134"/>
      <c r="K28" s="85"/>
    </row>
    <row r="29" spans="1:11" ht="13.5" hidden="1" customHeight="1" x14ac:dyDescent="0.2">
      <c r="A29" s="58"/>
      <c r="B29" s="394"/>
      <c r="C29" s="395"/>
      <c r="D29" s="397"/>
      <c r="E29" s="398"/>
      <c r="F29" s="398"/>
      <c r="G29" s="398"/>
      <c r="H29" s="370"/>
      <c r="I29" s="64" t="s">
        <v>48</v>
      </c>
      <c r="J29" s="134"/>
      <c r="K29" s="85"/>
    </row>
    <row r="30" spans="1:11" ht="13.5" hidden="1" customHeight="1" x14ac:dyDescent="0.2">
      <c r="A30" s="58"/>
      <c r="B30" s="394"/>
      <c r="C30" s="395"/>
      <c r="D30" s="397"/>
      <c r="E30" s="398"/>
      <c r="F30" s="398"/>
      <c r="G30" s="398"/>
      <c r="H30" s="370"/>
      <c r="I30" s="64" t="s">
        <v>48</v>
      </c>
      <c r="J30" s="134"/>
      <c r="K30" s="85"/>
    </row>
    <row r="31" spans="1:11" ht="13.5" customHeight="1" thickBot="1" x14ac:dyDescent="0.25">
      <c r="A31" s="58"/>
      <c r="B31" s="366" t="s">
        <v>59</v>
      </c>
      <c r="C31" s="367"/>
      <c r="D31" s="368"/>
      <c r="E31" s="369"/>
      <c r="F31" s="369"/>
      <c r="G31" s="369"/>
      <c r="H31" s="370"/>
      <c r="I31" s="64" t="s">
        <v>48</v>
      </c>
      <c r="J31" s="134"/>
      <c r="K31" s="85"/>
    </row>
    <row r="32" spans="1:11" ht="45.75" customHeight="1" thickBot="1" x14ac:dyDescent="0.25">
      <c r="A32" s="78" t="s">
        <v>49</v>
      </c>
      <c r="B32" s="371"/>
      <c r="C32" s="372"/>
      <c r="D32" s="372"/>
      <c r="E32" s="372"/>
      <c r="F32" s="372"/>
      <c r="G32" s="373"/>
      <c r="H32" s="70" t="s">
        <v>84</v>
      </c>
      <c r="I32" s="86" t="s">
        <v>48</v>
      </c>
      <c r="J32" s="87">
        <f>ROUND(SUM(J26:J31),2)</f>
        <v>0</v>
      </c>
      <c r="K32" s="85"/>
    </row>
    <row r="33" spans="1:13" ht="13.5" customHeight="1" thickBot="1" x14ac:dyDescent="0.25">
      <c r="A33" s="88" t="s">
        <v>60</v>
      </c>
      <c r="B33" s="374" t="s">
        <v>61</v>
      </c>
      <c r="C33" s="374"/>
      <c r="D33" s="375"/>
      <c r="E33" s="375"/>
      <c r="F33" s="376"/>
      <c r="G33" s="376"/>
      <c r="H33" s="377"/>
      <c r="I33" s="89"/>
      <c r="J33" s="90"/>
      <c r="K33" s="91"/>
    </row>
    <row r="34" spans="1:13" ht="17.25" customHeight="1" thickBot="1" x14ac:dyDescent="0.25">
      <c r="A34" s="92"/>
      <c r="B34" s="378"/>
      <c r="C34" s="379"/>
      <c r="D34" s="379"/>
      <c r="E34" s="379"/>
      <c r="F34" s="380"/>
      <c r="G34" s="381" t="s">
        <v>62</v>
      </c>
      <c r="H34" s="382"/>
      <c r="I34" s="93" t="s">
        <v>48</v>
      </c>
      <c r="J34" s="94">
        <f>J24+J32</f>
        <v>0</v>
      </c>
      <c r="K34" s="95"/>
    </row>
    <row r="35" spans="1:13" ht="14.1" customHeight="1" x14ac:dyDescent="0.2">
      <c r="A35" s="83" t="s">
        <v>63</v>
      </c>
      <c r="B35" s="359" t="s">
        <v>64</v>
      </c>
      <c r="C35" s="359"/>
      <c r="D35" s="360"/>
      <c r="E35" s="360"/>
      <c r="F35" s="360"/>
      <c r="G35" s="360"/>
      <c r="H35" s="360"/>
      <c r="I35" s="361"/>
      <c r="J35" s="362"/>
      <c r="K35" s="363"/>
    </row>
    <row r="36" spans="1:13" ht="15.75" customHeight="1" x14ac:dyDescent="0.2">
      <c r="A36" s="58"/>
      <c r="B36" s="364" t="s">
        <v>65</v>
      </c>
      <c r="C36" s="364"/>
      <c r="D36" s="364"/>
      <c r="E36" s="364"/>
      <c r="F36" s="364"/>
      <c r="G36" s="364"/>
      <c r="H36" s="364"/>
      <c r="I36" s="96" t="s">
        <v>48</v>
      </c>
      <c r="J36" s="97">
        <v>0</v>
      </c>
      <c r="K36" s="98"/>
    </row>
    <row r="37" spans="1:13" ht="14.1" customHeight="1" thickBot="1" x14ac:dyDescent="0.25">
      <c r="A37" s="99" t="s">
        <v>66</v>
      </c>
      <c r="B37" s="365" t="s">
        <v>67</v>
      </c>
      <c r="C37" s="365"/>
      <c r="D37" s="365"/>
      <c r="E37" s="365"/>
      <c r="F37" s="100"/>
      <c r="G37" s="100"/>
      <c r="H37" s="100"/>
      <c r="I37" s="353"/>
      <c r="J37" s="354"/>
      <c r="K37" s="355"/>
    </row>
    <row r="38" spans="1:13" ht="18.75" customHeight="1" thickBot="1" x14ac:dyDescent="0.25">
      <c r="A38" s="101"/>
      <c r="B38" s="340"/>
      <c r="C38" s="341"/>
      <c r="D38" s="342"/>
      <c r="E38" s="343" t="s">
        <v>68</v>
      </c>
      <c r="F38" s="344"/>
      <c r="G38" s="345" t="s">
        <v>69</v>
      </c>
      <c r="H38" s="346"/>
      <c r="I38" s="102" t="s">
        <v>48</v>
      </c>
      <c r="J38" s="103">
        <f>J16+J34+J36</f>
        <v>0</v>
      </c>
      <c r="K38" s="104"/>
    </row>
    <row r="39" spans="1:13" ht="3.75" customHeight="1" thickBot="1" x14ac:dyDescent="0.25">
      <c r="A39" s="101"/>
      <c r="B39" s="105"/>
      <c r="C39" s="105"/>
      <c r="D39" s="106"/>
      <c r="E39" s="107"/>
      <c r="F39" s="108"/>
      <c r="G39" s="109"/>
      <c r="H39" s="109"/>
      <c r="I39" s="110"/>
      <c r="J39" s="111"/>
      <c r="K39" s="112"/>
    </row>
    <row r="40" spans="1:13" ht="15.75" customHeight="1" thickBot="1" x14ac:dyDescent="0.25">
      <c r="A40" s="113" t="s">
        <v>70</v>
      </c>
      <c r="B40" s="347" t="s">
        <v>83</v>
      </c>
      <c r="C40" s="348"/>
      <c r="D40" s="342"/>
      <c r="E40" s="342"/>
      <c r="F40" s="349"/>
      <c r="G40" s="350"/>
      <c r="H40" s="351"/>
      <c r="I40" s="114" t="s">
        <v>48</v>
      </c>
      <c r="J40" s="141">
        <f>'Base Bid'!H54:J54</f>
        <v>0</v>
      </c>
      <c r="K40" s="115"/>
      <c r="M40" s="116"/>
    </row>
    <row r="41" spans="1:13" ht="15" customHeight="1" thickBot="1" x14ac:dyDescent="0.25">
      <c r="A41" s="113" t="s">
        <v>71</v>
      </c>
      <c r="B41" s="347" t="s">
        <v>72</v>
      </c>
      <c r="C41" s="348"/>
      <c r="D41" s="342"/>
      <c r="E41" s="342"/>
      <c r="F41" s="349"/>
      <c r="G41" s="350"/>
      <c r="H41" s="351"/>
      <c r="I41" s="114" t="s">
        <v>48</v>
      </c>
      <c r="J41" s="135">
        <v>0</v>
      </c>
      <c r="K41" s="146"/>
      <c r="M41" s="116"/>
    </row>
    <row r="42" spans="1:13" ht="15.75" customHeight="1" thickBot="1" x14ac:dyDescent="0.25">
      <c r="A42" s="99" t="s">
        <v>73</v>
      </c>
      <c r="B42" s="352" t="s">
        <v>85</v>
      </c>
      <c r="C42" s="352"/>
      <c r="D42" s="352"/>
      <c r="E42" s="352"/>
      <c r="F42" s="352"/>
      <c r="G42" s="352"/>
      <c r="H42" s="352"/>
      <c r="I42" s="353"/>
      <c r="J42" s="354"/>
      <c r="K42" s="355"/>
    </row>
    <row r="43" spans="1:13" ht="18" customHeight="1" thickBot="1" x14ac:dyDescent="0.25">
      <c r="A43" s="101"/>
      <c r="B43" s="117"/>
      <c r="C43" s="118"/>
      <c r="D43" s="343" t="s">
        <v>74</v>
      </c>
      <c r="E43" s="343"/>
      <c r="F43" s="356"/>
      <c r="G43" s="345" t="s">
        <v>75</v>
      </c>
      <c r="H43" s="346"/>
      <c r="I43" s="119" t="s">
        <v>48</v>
      </c>
      <c r="J43" s="120">
        <f>J38+J40+J41</f>
        <v>0</v>
      </c>
      <c r="K43" s="104"/>
    </row>
    <row r="44" spans="1:13" ht="10.5" customHeight="1" x14ac:dyDescent="0.2">
      <c r="F44" s="357"/>
      <c r="G44" s="358"/>
      <c r="H44" s="358"/>
      <c r="I44" s="358"/>
      <c r="J44" s="358"/>
      <c r="K44" s="358"/>
    </row>
    <row r="45" spans="1:13" ht="10.5" customHeight="1" x14ac:dyDescent="0.2">
      <c r="A45" s="339" t="s">
        <v>76</v>
      </c>
      <c r="B45" s="339"/>
      <c r="C45" s="339"/>
      <c r="D45" s="339"/>
      <c r="E45" s="339"/>
      <c r="F45" s="339"/>
      <c r="G45" s="339"/>
      <c r="H45" s="339"/>
      <c r="I45" s="339"/>
      <c r="J45" s="339"/>
      <c r="K45" s="339"/>
      <c r="L45" s="121"/>
    </row>
    <row r="46" spans="1:13" ht="10.5" customHeight="1" x14ac:dyDescent="0.2">
      <c r="A46" s="338" t="s">
        <v>77</v>
      </c>
      <c r="B46" s="338"/>
      <c r="C46" s="338"/>
      <c r="D46" s="338"/>
      <c r="E46" s="338"/>
      <c r="F46" s="338"/>
      <c r="G46" s="338"/>
      <c r="H46" s="338"/>
      <c r="I46" s="338"/>
      <c r="J46" s="338"/>
      <c r="K46" s="338"/>
      <c r="L46" s="122"/>
    </row>
    <row r="47" spans="1:13" ht="12" customHeight="1" thickBot="1" x14ac:dyDescent="0.25">
      <c r="A47" s="123"/>
      <c r="B47" s="123"/>
      <c r="C47" s="123"/>
      <c r="D47" s="123"/>
      <c r="E47" s="124"/>
      <c r="F47" s="123"/>
      <c r="G47" s="123"/>
      <c r="H47" s="123"/>
      <c r="I47" s="123"/>
      <c r="J47" s="124"/>
      <c r="K47" s="124"/>
      <c r="L47" s="124"/>
    </row>
    <row r="48" spans="1:13" ht="11.25" customHeight="1" x14ac:dyDescent="0.2">
      <c r="A48" s="136"/>
      <c r="B48" s="147" t="s">
        <v>78</v>
      </c>
      <c r="C48" s="147"/>
      <c r="D48" s="167"/>
      <c r="E48" s="148"/>
      <c r="G48" s="153" t="s">
        <v>79</v>
      </c>
      <c r="H48" s="152"/>
      <c r="I48" s="152"/>
      <c r="J48" s="152"/>
      <c r="K48" s="154"/>
    </row>
    <row r="49" spans="1:11" ht="19.5" customHeight="1" x14ac:dyDescent="0.2">
      <c r="A49" s="137"/>
      <c r="B49" s="138"/>
      <c r="C49" s="330"/>
      <c r="D49" s="330"/>
      <c r="E49" s="331"/>
      <c r="F49" s="149"/>
      <c r="G49" s="155"/>
      <c r="J49" s="48"/>
      <c r="K49" s="156"/>
    </row>
    <row r="50" spans="1:11" ht="11.25" customHeight="1" x14ac:dyDescent="0.25">
      <c r="A50" s="161" t="s">
        <v>89</v>
      </c>
      <c r="B50" s="160"/>
      <c r="C50" s="332"/>
      <c r="D50" s="332"/>
      <c r="E50" s="333"/>
      <c r="F50" s="150"/>
      <c r="G50" s="327" t="s">
        <v>87</v>
      </c>
      <c r="H50" s="324"/>
      <c r="I50" s="324"/>
      <c r="J50" s="324"/>
      <c r="K50" s="157"/>
    </row>
    <row r="51" spans="1:11" ht="14.25" customHeight="1" x14ac:dyDescent="0.25">
      <c r="A51" s="137"/>
      <c r="B51" s="138"/>
      <c r="C51" s="140"/>
      <c r="D51" s="166"/>
      <c r="E51" s="139"/>
      <c r="F51" s="151"/>
      <c r="G51" s="328"/>
      <c r="H51" s="325"/>
      <c r="I51" s="325"/>
      <c r="J51" s="325"/>
      <c r="K51" s="156"/>
    </row>
    <row r="52" spans="1:11" ht="24" customHeight="1" x14ac:dyDescent="0.25">
      <c r="A52" s="162" t="s">
        <v>90</v>
      </c>
      <c r="B52" s="160"/>
      <c r="C52" s="334"/>
      <c r="D52" s="334"/>
      <c r="E52" s="335"/>
      <c r="F52" s="150"/>
      <c r="G52" s="165" t="s">
        <v>88</v>
      </c>
      <c r="H52" s="329"/>
      <c r="I52" s="329"/>
      <c r="J52" s="329"/>
      <c r="K52" s="157"/>
    </row>
    <row r="53" spans="1:11" ht="22.5" customHeight="1" thickBot="1" x14ac:dyDescent="0.3">
      <c r="A53" s="163" t="s">
        <v>91</v>
      </c>
      <c r="B53" s="164"/>
      <c r="C53" s="336"/>
      <c r="D53" s="336"/>
      <c r="E53" s="337"/>
      <c r="F53" s="150"/>
      <c r="G53" s="158" t="s">
        <v>86</v>
      </c>
      <c r="H53" s="326"/>
      <c r="I53" s="326"/>
      <c r="J53" s="326"/>
      <c r="K53" s="159"/>
    </row>
    <row r="54" spans="1:11" ht="24.75" customHeight="1" x14ac:dyDescent="0.2">
      <c r="A54" s="124"/>
      <c r="B54" s="124"/>
      <c r="C54" s="124"/>
      <c r="E54" s="124"/>
      <c r="F54" s="124"/>
      <c r="G54" s="124"/>
      <c r="H54" s="124"/>
      <c r="I54" s="124"/>
      <c r="J54" s="124"/>
      <c r="K54" s="124"/>
    </row>
  </sheetData>
  <mergeCells count="73">
    <mergeCell ref="B5:C6"/>
    <mergeCell ref="D5:H6"/>
    <mergeCell ref="I5:K5"/>
    <mergeCell ref="I6:K6"/>
    <mergeCell ref="A1:K1"/>
    <mergeCell ref="B2:C2"/>
    <mergeCell ref="D2:H2"/>
    <mergeCell ref="I2:K2"/>
    <mergeCell ref="B3:C3"/>
    <mergeCell ref="D3:H3"/>
    <mergeCell ref="I3:K4"/>
    <mergeCell ref="B4:C4"/>
    <mergeCell ref="D4:H4"/>
    <mergeCell ref="I17:K17"/>
    <mergeCell ref="I7:K7"/>
    <mergeCell ref="B8:E8"/>
    <mergeCell ref="B9:E9"/>
    <mergeCell ref="B10:E10"/>
    <mergeCell ref="B11:E11"/>
    <mergeCell ref="B12:E12"/>
    <mergeCell ref="B23:E23"/>
    <mergeCell ref="B13:E13"/>
    <mergeCell ref="B14:E14"/>
    <mergeCell ref="B15:E15"/>
    <mergeCell ref="B16:G16"/>
    <mergeCell ref="B17:E17"/>
    <mergeCell ref="B18:E18"/>
    <mergeCell ref="B19:E19"/>
    <mergeCell ref="B20:E20"/>
    <mergeCell ref="B21:E21"/>
    <mergeCell ref="B22:E22"/>
    <mergeCell ref="B24:G24"/>
    <mergeCell ref="B25:H25"/>
    <mergeCell ref="I25:K25"/>
    <mergeCell ref="B26:C30"/>
    <mergeCell ref="D26:H26"/>
    <mergeCell ref="D27:H27"/>
    <mergeCell ref="D28:H28"/>
    <mergeCell ref="D29:H29"/>
    <mergeCell ref="D30:H30"/>
    <mergeCell ref="B31:C31"/>
    <mergeCell ref="D31:H31"/>
    <mergeCell ref="B32:G32"/>
    <mergeCell ref="B33:H33"/>
    <mergeCell ref="B34:F34"/>
    <mergeCell ref="G34:H34"/>
    <mergeCell ref="B35:C35"/>
    <mergeCell ref="D35:H35"/>
    <mergeCell ref="I35:K35"/>
    <mergeCell ref="B36:H36"/>
    <mergeCell ref="B37:E37"/>
    <mergeCell ref="I37:K37"/>
    <mergeCell ref="A46:K46"/>
    <mergeCell ref="A45:K45"/>
    <mergeCell ref="B38:D38"/>
    <mergeCell ref="E38:F38"/>
    <mergeCell ref="G38:H38"/>
    <mergeCell ref="B40:F40"/>
    <mergeCell ref="G40:H40"/>
    <mergeCell ref="B41:F41"/>
    <mergeCell ref="G41:H41"/>
    <mergeCell ref="B42:H42"/>
    <mergeCell ref="I42:K42"/>
    <mergeCell ref="D43:F43"/>
    <mergeCell ref="G43:H43"/>
    <mergeCell ref="F44:K44"/>
    <mergeCell ref="H50:J51"/>
    <mergeCell ref="H53:J53"/>
    <mergeCell ref="G50:G51"/>
    <mergeCell ref="H52:J52"/>
    <mergeCell ref="C49:E50"/>
    <mergeCell ref="C52:E52"/>
    <mergeCell ref="C53:E53"/>
  </mergeCells>
  <dataValidations count="1">
    <dataValidation type="list" allowBlank="1" showInputMessage="1" showErrorMessage="1" sqref="I3:K4">
      <formula1>"1,2,3,4,5,6,7,8,9,10"</formula1>
    </dataValidation>
  </dataValidations>
  <pageMargins left="0.7" right="0.7" top="0.75" bottom="0.75" header="0.3" footer="0.3"/>
  <pageSetup scale="79" fitToHeight="0" orientation="portrait" r:id="rId1"/>
  <headerFooter differentFirst="1">
    <firstHeader>&amp;L&amp;KFF0000*enter data in orange cells only</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Instructions</vt:lpstr>
      <vt:lpstr>Base Bid</vt:lpstr>
      <vt:lpstr>Alternate 1</vt:lpstr>
      <vt:lpstr>Equipment &amp; Signature</vt:lpstr>
      <vt:lpstr>Change Order #</vt:lpstr>
      <vt:lpstr>'Alternate 1'!Address</vt:lpstr>
      <vt:lpstr>Address</vt:lpstr>
      <vt:lpstr>'Alternate 1'!contractnumber</vt:lpstr>
      <vt:lpstr>contractnumber</vt:lpstr>
      <vt:lpstr>'Alternate 1'!MaterialCost</vt:lpstr>
      <vt:lpstr>'Base Bid'!MaterialCost</vt:lpstr>
      <vt:lpstr>'Alternate 1'!NameofProject</vt:lpstr>
      <vt:lpstr>NameofProject</vt:lpstr>
      <vt:lpstr>'Alternate 1'!PBLOP</vt:lpstr>
      <vt:lpstr>PBLOP</vt:lpstr>
      <vt:lpstr>'Alternate 1'!PermitCost</vt:lpstr>
      <vt:lpstr>'Base Bid'!PermitCost</vt:lpstr>
      <vt:lpstr>'Alternate 1'!Print_Area</vt:lpstr>
      <vt:lpstr>'Base Bid'!Print_Area</vt:lpstr>
      <vt:lpstr>'Change Order #'!Print_Area</vt:lpstr>
      <vt:lpstr>'Equipment &amp; Signature'!Print_Area</vt:lpstr>
      <vt:lpstr>Instructions!Print_Area</vt:lpstr>
      <vt:lpstr>'Alternate 1'!Tax</vt:lpstr>
      <vt:lpstr>Tax</vt:lpstr>
    </vt:vector>
  </TitlesOfParts>
  <Company>King County Housing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Jesse Bennett</dc:creator>
  <cp:lastModifiedBy>Janita Clairmont</cp:lastModifiedBy>
  <cp:lastPrinted>2024-04-19T22:01:13Z</cp:lastPrinted>
  <dcterms:created xsi:type="dcterms:W3CDTF">2023-04-05T19:29:30Z</dcterms:created>
  <dcterms:modified xsi:type="dcterms:W3CDTF">2024-04-19T22:01:52Z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22.3</vt:lpwstr>
  </property>
</Properties>
</file>